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morenosm\Desktop\SGC 2022\SGC\PROCESOS DE APOYO\130 DIRECCION ADMINISTRATIVA Y FINANCIERA -GAF\8 SGSST\P1 SGSST\"/>
    </mc:Choice>
  </mc:AlternateContent>
  <xr:revisionPtr revIDLastSave="0" documentId="13_ncr:1_{A2746C1D-BC2A-4971-A765-49860B7E2358}" xr6:coauthVersionLast="47" xr6:coauthVersionMax="47" xr10:uidLastSave="{00000000-0000-0000-0000-000000000000}"/>
  <bookViews>
    <workbookView xWindow="1125" yWindow="1125" windowWidth="11730" windowHeight="11475" tabRatio="593" xr2:uid="{00000000-000D-0000-FFFF-FFFF00000000}"/>
  </bookViews>
  <sheets>
    <sheet name="Plan de Trabajo SST 2020 " sheetId="6" r:id="rId1"/>
    <sheet name="Presupuesto SG-SST 2020" sheetId="7" r:id="rId2"/>
  </sheets>
  <definedNames>
    <definedName name="_xlnm.Print_Area" localSheetId="0">'Plan de Trabajo SST 2020 '!$A$1:$BN$68</definedName>
    <definedName name="_xlnm.Print_Area" localSheetId="1">'Presupuesto SG-SST 2020'!$A$1:$E$47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3" i="7" l="1"/>
  <c r="AZ66" i="6"/>
  <c r="AV66" i="6"/>
  <c r="AR66" i="6"/>
  <c r="AN66" i="6"/>
  <c r="AJ66" i="6"/>
  <c r="AF66" i="6"/>
  <c r="AB66" i="6"/>
  <c r="X66" i="6"/>
  <c r="T66" i="6"/>
  <c r="P66" i="6"/>
  <c r="L66" i="6"/>
  <c r="H66" i="6"/>
  <c r="AZ65" i="6"/>
  <c r="AV65" i="6"/>
  <c r="AR65" i="6"/>
  <c r="AN65" i="6"/>
  <c r="AJ65" i="6"/>
  <c r="AF65" i="6"/>
  <c r="AB65" i="6"/>
  <c r="X65" i="6"/>
  <c r="T65" i="6"/>
  <c r="P65" i="6"/>
  <c r="L65" i="6"/>
  <c r="H65" i="6"/>
  <c r="BL4" i="6" s="1"/>
  <c r="AZ64" i="6"/>
  <c r="AV64" i="6"/>
  <c r="AR64" i="6"/>
  <c r="AN64" i="6"/>
  <c r="AJ64" i="6"/>
  <c r="AF64" i="6"/>
  <c r="AB64" i="6"/>
  <c r="X64" i="6"/>
  <c r="T64" i="6"/>
  <c r="P64" i="6"/>
  <c r="L64" i="6"/>
  <c r="H64" i="6"/>
  <c r="BL3" i="6" s="1"/>
  <c r="AZ63" i="6"/>
  <c r="AV63" i="6"/>
  <c r="AR63" i="6"/>
  <c r="AN63" i="6"/>
  <c r="AJ63" i="6"/>
  <c r="AF63" i="6"/>
  <c r="AB63" i="6"/>
  <c r="X63" i="6"/>
  <c r="T63" i="6"/>
  <c r="P63" i="6"/>
  <c r="L63" i="6"/>
  <c r="H63" i="6"/>
  <c r="BL2" i="6" s="1"/>
  <c r="AZ62" i="6"/>
  <c r="AV62" i="6"/>
  <c r="AR62" i="6"/>
  <c r="AN62" i="6"/>
  <c r="AJ62" i="6"/>
  <c r="AF62" i="6"/>
  <c r="AB62" i="6"/>
  <c r="X62" i="6"/>
  <c r="T62" i="6"/>
  <c r="P62" i="6"/>
  <c r="L62" i="6"/>
  <c r="H62" i="6"/>
  <c r="BL1" i="6" s="1"/>
  <c r="BM1" i="6" s="1"/>
  <c r="BM2" i="6" l="1"/>
  <c r="BM3" i="6"/>
  <c r="BM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A. Bautista Mantilla</author>
  </authors>
  <commentList>
    <comment ref="N17" authorId="0" shapeId="0" xr:uid="{00000000-0006-0000-0000-000001000000}">
      <text>
        <r>
          <rPr>
            <b/>
            <sz val="11"/>
            <color indexed="81"/>
            <rFont val="Tahoma"/>
            <family val="2"/>
          </rPr>
          <t>CPS: Se realizara cuando aplique durante todo el año.</t>
        </r>
        <r>
          <rPr>
            <sz val="9"/>
            <color indexed="81"/>
            <rFont val="Tahoma"/>
            <family val="2"/>
          </rPr>
          <t xml:space="preserve">
</t>
        </r>
      </text>
    </comment>
    <comment ref="Z17" authorId="0" shapeId="0" xr:uid="{00000000-0006-0000-0000-000002000000}">
      <text>
        <r>
          <rPr>
            <b/>
            <sz val="11"/>
            <color indexed="81"/>
            <rFont val="Tahoma"/>
            <family val="2"/>
          </rPr>
          <t>PERSONAL DE PLANTA: Se realizara cuando aplique durante todo el año.</t>
        </r>
      </text>
    </comment>
    <comment ref="V30" authorId="0" shapeId="0" xr:uid="{00000000-0006-0000-0000-000003000000}">
      <text>
        <r>
          <rPr>
            <b/>
            <sz val="11"/>
            <color indexed="81"/>
            <rFont val="Tahoma"/>
            <family val="2"/>
          </rPr>
          <t>Primeros auxilios.</t>
        </r>
        <r>
          <rPr>
            <sz val="9"/>
            <color indexed="81"/>
            <rFont val="Tahoma"/>
            <family val="2"/>
          </rPr>
          <t xml:space="preserve">
</t>
        </r>
      </text>
    </comment>
    <comment ref="AD30" authorId="0" shapeId="0" xr:uid="{00000000-0006-0000-0000-000004000000}">
      <text>
        <r>
          <rPr>
            <b/>
            <sz val="11"/>
            <color indexed="81"/>
            <rFont val="Tahoma"/>
            <family val="2"/>
          </rPr>
          <t>Traslado de heridos en camilla.</t>
        </r>
        <r>
          <rPr>
            <sz val="9"/>
            <color indexed="81"/>
            <rFont val="Tahoma"/>
            <family val="2"/>
          </rPr>
          <t xml:space="preserve">
</t>
        </r>
      </text>
    </comment>
    <comment ref="AL30" authorId="0" shapeId="0" xr:uid="{00000000-0006-0000-0000-000005000000}">
      <text>
        <r>
          <rPr>
            <b/>
            <sz val="11"/>
            <color indexed="81"/>
            <rFont val="Tahoma"/>
            <family val="2"/>
          </rPr>
          <t>Manejo de extintores.</t>
        </r>
      </text>
    </comment>
    <comment ref="AT30" authorId="0" shapeId="0" xr:uid="{00000000-0006-0000-0000-000006000000}">
      <text>
        <r>
          <rPr>
            <b/>
            <sz val="11"/>
            <color indexed="81"/>
            <rFont val="Tahoma"/>
            <family val="2"/>
          </rPr>
          <t>Reanimación Cardiopulmonar RCP.</t>
        </r>
        <r>
          <rPr>
            <sz val="9"/>
            <color indexed="81"/>
            <rFont val="Tahoma"/>
            <family val="2"/>
          </rPr>
          <t xml:space="preserve">
</t>
        </r>
      </text>
    </comment>
    <comment ref="BB30" authorId="0" shapeId="0" xr:uid="{00000000-0006-0000-0000-000007000000}">
      <text>
        <r>
          <rPr>
            <b/>
            <sz val="11"/>
            <color indexed="81"/>
            <rFont val="Tahoma"/>
            <family val="2"/>
          </rPr>
          <t>Clases de vendajes.</t>
        </r>
      </text>
    </comment>
  </commentList>
</comments>
</file>

<file path=xl/sharedStrings.xml><?xml version="1.0" encoding="utf-8"?>
<sst xmlns="http://schemas.openxmlformats.org/spreadsheetml/2006/main" count="346" uniqueCount="167">
  <si>
    <t>ABRIL</t>
  </si>
  <si>
    <t>MAYO</t>
  </si>
  <si>
    <t>JUNIO</t>
  </si>
  <si>
    <t>JULIO</t>
  </si>
  <si>
    <t>SEPTIEMBRE</t>
  </si>
  <si>
    <t>NOVIEMBRE</t>
  </si>
  <si>
    <t>DICIEMBRE</t>
  </si>
  <si>
    <t>AGOSTO</t>
  </si>
  <si>
    <t>OCTUBRE</t>
  </si>
  <si>
    <t xml:space="preserve">ENERO </t>
  </si>
  <si>
    <t>FEBRERO</t>
  </si>
  <si>
    <t>MARZO</t>
  </si>
  <si>
    <t xml:space="preserve">ARL </t>
  </si>
  <si>
    <t xml:space="preserve">ACTIVIDADES </t>
  </si>
  <si>
    <t>RESPONSABLES</t>
  </si>
  <si>
    <t>Presidente CCL</t>
  </si>
  <si>
    <t>Presidente COPASST</t>
  </si>
  <si>
    <t>Reuniones del Comité Paritario de Seguridad y Salud en el Trabajo COPASST</t>
  </si>
  <si>
    <t>Cuando Aplique</t>
  </si>
  <si>
    <t>NÚMERO DE VECES AL AÑO</t>
  </si>
  <si>
    <t>ARL</t>
  </si>
  <si>
    <t>Inspecciones de EPP</t>
  </si>
  <si>
    <t>PÁGINA 1 DE 2</t>
  </si>
  <si>
    <t>Reuniones del Comité de Convivencia Laboral CCL</t>
  </si>
  <si>
    <t>Revisó: Director Administrativo y Financiero</t>
  </si>
  <si>
    <t>Aprobó: Representante Legal</t>
  </si>
  <si>
    <t>Área de SST/COPASST</t>
  </si>
  <si>
    <t>Área de SST</t>
  </si>
  <si>
    <t>Director Administrativo y Financiero/Área de SST</t>
  </si>
  <si>
    <t>CUMPLIMIENTO MENSUAL</t>
  </si>
  <si>
    <t>PROGRAMADAS</t>
  </si>
  <si>
    <t>EJECUTADAS</t>
  </si>
  <si>
    <t>P</t>
  </si>
  <si>
    <t>E</t>
  </si>
  <si>
    <t>Programadas</t>
  </si>
  <si>
    <t>Programada</t>
  </si>
  <si>
    <t>Ejecutada</t>
  </si>
  <si>
    <t>Ejecutadas</t>
  </si>
  <si>
    <t>No Ejecutada</t>
  </si>
  <si>
    <t>NE</t>
  </si>
  <si>
    <t>No Ejecutadas</t>
  </si>
  <si>
    <t>CUMPLIMIENTO ANUAL</t>
  </si>
  <si>
    <t>Inducción</t>
  </si>
  <si>
    <t>Reinducción</t>
  </si>
  <si>
    <t>El proceso de inducción se realizara cuando aplique durante todo el año</t>
  </si>
  <si>
    <t xml:space="preserve">PERIODO DE TIEMPO (MESES/SEMANAS) </t>
  </si>
  <si>
    <t>META DE CUMPLIMIENTO ANUAL</t>
  </si>
  <si>
    <t xml:space="preserve">Capacitación y sensibilización sobre el uso y cuidado de los EPP </t>
  </si>
  <si>
    <t>Verificación del presupuesto del 
SG-SST</t>
  </si>
  <si>
    <t>Inspecciones de extintores</t>
  </si>
  <si>
    <t xml:space="preserve">Medición de ruido </t>
  </si>
  <si>
    <t>Fomento de estilo de vida saludable (Rumboterapia)</t>
  </si>
  <si>
    <t>Inspecciones de orden y aseo</t>
  </si>
  <si>
    <t>Inspecciones a instalaciones locativas</t>
  </si>
  <si>
    <t>Capacitación trabajo en equipo</t>
  </si>
  <si>
    <t>Capacitación en liderazgo</t>
  </si>
  <si>
    <t>Inspecciones al botiquín</t>
  </si>
  <si>
    <t xml:space="preserve">Capacitación sobre factores de riesgo </t>
  </si>
  <si>
    <t>Actualización del reglamento de higiene y seguridad industrial</t>
  </si>
  <si>
    <t>Capacitación en hábitos y estilos de vida saludable</t>
  </si>
  <si>
    <t>Realización simulacro de evacuación</t>
  </si>
  <si>
    <t>Auditoria programada al SG-SST</t>
  </si>
  <si>
    <t>Fomento de estilo de vida saludable (Pausas Activas)</t>
  </si>
  <si>
    <t>Área de SST/IPS CAME</t>
  </si>
  <si>
    <t>Revisión al SG-SST por la dirección</t>
  </si>
  <si>
    <t>CARLOS ARTURO BAUTISTA MANTILLA</t>
  </si>
  <si>
    <t>Capacitación trabajo seguro en alturas</t>
  </si>
  <si>
    <t>Capacitación trabajo seguro en excavaciones</t>
  </si>
  <si>
    <t>Capacitación sobre Enfermedades de Transmisión Sexual ETS</t>
  </si>
  <si>
    <t>Las evaluaciones medicas ocupacionales de ingreso y/o egreso se realizara cuando aplique durante todo el año</t>
  </si>
  <si>
    <t>Capacitación en alcoholismo, farmacodependencia, y tabaquismo</t>
  </si>
  <si>
    <t>Capacitación en manejo de herramientas</t>
  </si>
  <si>
    <t>Gerencia/Dirección Administrativa y Financiera/Área de SST</t>
  </si>
  <si>
    <t>ARL/Área de SST</t>
  </si>
  <si>
    <t>Actualización de las políticas SST</t>
  </si>
  <si>
    <t>Evaluaciones medicas ocupacionales de ingreso y/o egreso</t>
  </si>
  <si>
    <t>Evaluaciones medicas ocupacionales periódicas</t>
  </si>
  <si>
    <t>Actualización del panorama de riesgos</t>
  </si>
  <si>
    <t>El curso avanzado, reentrenamiento, y coordinador en alturas, se realizara cuando aplique durante todo el año</t>
  </si>
  <si>
    <t>Entrenamiento en alturas</t>
  </si>
  <si>
    <t>Área de SST/SENA/IPS CAME</t>
  </si>
  <si>
    <t>PÁGINA 2 DE 2</t>
  </si>
  <si>
    <t>Capacitación en resolución de conflictos y sentido de pertenencia por la empresa</t>
  </si>
  <si>
    <t>Capacitación en relaciones interpersonales</t>
  </si>
  <si>
    <t>Capacitación en inteligencia y autocontrol emocional</t>
  </si>
  <si>
    <t>Capacitación sobre el cuidado y calidad del sueño</t>
  </si>
  <si>
    <t>Capacitar sobre el manejo del tiempo libre</t>
  </si>
  <si>
    <t>Capacitación en manejo de finanzas</t>
  </si>
  <si>
    <t>Capacitación manipulación de cargas</t>
  </si>
  <si>
    <t>Entrenar en habilidades gerenciales y liderazgo a los integrantes del CCL</t>
  </si>
  <si>
    <t>Actualización indicadores de estructura, proceso y resultado</t>
  </si>
  <si>
    <t>Taller y/o capacitación enfocado a la comunicación asertiva</t>
  </si>
  <si>
    <t>Cronograma de Actividades, Capacitación y Entrenamiento en SST Para el 2020
 MEJORAMIENTO CONTINUO</t>
  </si>
  <si>
    <t>Reuniones del Comité de Plan Estratégico de Seguridad Vial PESV</t>
  </si>
  <si>
    <t>Presidente PESV</t>
  </si>
  <si>
    <t>Entrega de EPP y dotación</t>
  </si>
  <si>
    <t>Director Administrativo y Financiero/Área de SST/Talento humano</t>
  </si>
  <si>
    <t>La entrega de EPP y dotación se realizara cuando aplique durante todo el año</t>
  </si>
  <si>
    <t>Auditoria programada al PESV</t>
  </si>
  <si>
    <t>Proyecto: Profesional universitario en SST</t>
  </si>
  <si>
    <t>GABRIEL ABRIL ROJAS</t>
  </si>
  <si>
    <t>EFT</t>
  </si>
  <si>
    <t>Realizadas Fuera del Tiempo</t>
  </si>
  <si>
    <t>Realizada Fuera del Tiempo</t>
  </si>
  <si>
    <t>REALIZADAS FUERA DEL TIEMPO</t>
  </si>
  <si>
    <t>NO EJECUTADAS</t>
  </si>
  <si>
    <t>Elaboración programa riesgo químico</t>
  </si>
  <si>
    <t>Realización batería de instrumentos para la valoración del riesgo psicosocial</t>
  </si>
  <si>
    <t>JHONATTAN SIZA</t>
  </si>
  <si>
    <t>OBJETIVOS DEL SG-SST</t>
  </si>
  <si>
    <r>
      <rPr>
        <b/>
        <sz val="18"/>
        <rFont val="Arial"/>
        <family val="2"/>
      </rPr>
      <t>Objetivo General</t>
    </r>
    <r>
      <rPr>
        <sz val="18"/>
        <rFont val="Arial"/>
        <family val="2"/>
      </rPr>
      <t xml:space="preserve">
Garantizar condiciones de trabajo seguras y saludables en el desarrollo de las diferentes actividades productivas en la Piedecuestana de Servicios Públicos ESP, a través de la promoción de la salud y de la identificación, evaluación y control de los riesgos ocupacionales, con el fin de evitar la presentación de accidentes de trabajo y de enfermedades laborales y otras situaciones que afecten la calidad de vida de los trabajadores.
</t>
    </r>
    <r>
      <rPr>
        <b/>
        <sz val="18"/>
        <rFont val="Arial"/>
        <family val="2"/>
      </rPr>
      <t>Objetivos Específicos</t>
    </r>
    <r>
      <rPr>
        <sz val="18"/>
        <rFont val="Arial"/>
        <family val="2"/>
      </rPr>
      <t xml:space="preserve">
*Identificar los factores de riesgo en las diferentes actividades que desarrollan las áreas de trabajo a través de la matriz de identificación de peligros, valoración y evaluación de riesgos. 
*Ubicar y mantener a los trabajadores según sus aptitudes físicas y psicológicas, en ocupaciones que pueda desempeñar eficientemente sin poner en peligro su salud o la de sus compañeros. 
*Vigilar y monitorear el estado de salud de los trabajadores, desarrollando intervenciones sobre las condiciones de salud y de trabajo encontradas como prioritarias en los exámenes ocupacionales, informes de morbilidad sentida y perfil sociodemográfico, e inspecciones de seguridad, de tal forma que se puedan controlar los agentes nocivos para la salud, de cada una de las personas que laboran en la Piedecuestana de Servicios Públicos ESP.
*Fortalecer la cultura de Seguridad y Salud en el Trabajo SST, promoviendo el compromiso y liderazgo de todos los trabajadores y contratistas, en el desarrollo de las diferentes actividades en SST establecidas en el plan de trabajo, con el fin de mejorar y mantener las condiciones de vida saludable de la población trabajadora.
*Cumplir con las leyes y reglamentaciones aplicables, así como con las otras obligaciones que hayamos asumido.</t>
    </r>
  </si>
  <si>
    <t>RECURSOS</t>
  </si>
  <si>
    <r>
      <rPr>
        <b/>
        <sz val="20"/>
        <rFont val="Arial"/>
        <family val="2"/>
      </rPr>
      <t>Capacitación en:</t>
    </r>
    <r>
      <rPr>
        <sz val="20"/>
        <rFont val="Arial"/>
        <family val="2"/>
      </rPr>
      <t xml:space="preserve"> higiene postural y prevención de lesiones osteomusculares; prevención del riesgo biomecánico "Ergonomía en oficinas"</t>
    </r>
  </si>
  <si>
    <r>
      <rPr>
        <b/>
        <sz val="19"/>
        <rFont val="Arial"/>
        <family val="2"/>
      </rPr>
      <t>Capacitación brigada de emergencia:</t>
    </r>
    <r>
      <rPr>
        <sz val="19"/>
        <rFont val="Arial"/>
        <family val="2"/>
      </rPr>
      <t xml:space="preserve"> Primeros Auxilios, Traslado de heridos en camilla, Manejo de extintores, Reanimación Cardiopulmonar RCP y clases de vendajes.</t>
    </r>
  </si>
  <si>
    <r>
      <rPr>
        <b/>
        <sz val="18"/>
        <rFont val="Arial"/>
        <family val="2"/>
      </rPr>
      <t>Recurso Financiero</t>
    </r>
    <r>
      <rPr>
        <sz val="18"/>
        <rFont val="Arial"/>
        <family val="2"/>
      </rPr>
      <t xml:space="preserve"> 
Se encuentra establecido el el presupuesto SG-SST 2020.
</t>
    </r>
    <r>
      <rPr>
        <b/>
        <sz val="18"/>
        <rFont val="Arial"/>
        <family val="2"/>
      </rPr>
      <t xml:space="preserve">Recurso Técnico/Físico
</t>
    </r>
    <r>
      <rPr>
        <sz val="18"/>
        <rFont val="Arial"/>
        <family val="2"/>
      </rPr>
      <t xml:space="preserve">Dos salas de juntas con espacios físicos suficientes para la capacitación del personal, dotadas con otros recursos como son: Sillas de oficina, mesa de junta, Video Beam, aire acondicionado,  internet, teléfono. </t>
    </r>
    <r>
      <rPr>
        <i/>
        <sz val="18"/>
        <rFont val="Arial"/>
        <family val="2"/>
      </rPr>
      <t>Equipo de computo:</t>
    </r>
    <r>
      <rPr>
        <sz val="18"/>
        <rFont val="Arial"/>
        <family val="2"/>
      </rPr>
      <t xml:space="preserve"> Monitor, CPU, mouse, teclado, impresora, portátil; </t>
    </r>
    <r>
      <rPr>
        <i/>
        <sz val="18"/>
        <rFont val="Arial"/>
        <family val="2"/>
      </rPr>
      <t>Mobiliario:</t>
    </r>
    <r>
      <rPr>
        <sz val="18"/>
        <rFont val="Arial"/>
        <family val="2"/>
      </rPr>
      <t xml:space="preserve"> Escritorio, sillas de oficina; </t>
    </r>
    <r>
      <rPr>
        <i/>
        <sz val="18"/>
        <rFont val="Arial"/>
        <family val="2"/>
      </rPr>
      <t>Papelería:</t>
    </r>
    <r>
      <rPr>
        <sz val="18"/>
        <rFont val="Arial"/>
        <family val="2"/>
      </rPr>
      <t xml:space="preserve"> Resma de papel, lapiceros, CD, DVD, carpetas, lápiz, AZ, borrador, ganchos legajadores, clip metálicos, bisturí, regla, cuadernos, resaltadores, tijeras, grapadora, perforadora, marcadores, saca grapas, chinche plástico.
</t>
    </r>
    <r>
      <rPr>
        <b/>
        <sz val="18"/>
        <rFont val="Arial"/>
        <family val="2"/>
      </rPr>
      <t xml:space="preserve">Recurso Humano
</t>
    </r>
    <r>
      <rPr>
        <sz val="18"/>
        <rFont val="Arial"/>
        <family val="2"/>
      </rPr>
      <t>Responsable y apoyo al SG-SST; Asesoría externa para el PESV; Personal de mantenimiento; Integrantes del COPASST; Integrantes del Comité de Convivencia Laboral CCL; Integrantes PESV; Integrantes del equipo investigador de accidentes e incidentes de trabajo; Integrantes del Comité Operativo de Emergencias (COE) y Brigada de Emergencia.</t>
    </r>
  </si>
  <si>
    <r>
      <rPr>
        <b/>
        <sz val="18"/>
        <rFont val="Arial"/>
        <family val="2"/>
      </rPr>
      <t>Recurso Financiero</t>
    </r>
    <r>
      <rPr>
        <sz val="18"/>
        <rFont val="Arial"/>
        <family val="2"/>
      </rPr>
      <t xml:space="preserve"> 
Se encuentra establecido el el presupuesto SG-SST 2020.
</t>
    </r>
    <r>
      <rPr>
        <b/>
        <sz val="18"/>
        <rFont val="Arial"/>
        <family val="2"/>
      </rPr>
      <t>Recurso Técnico/Físico</t>
    </r>
    <r>
      <rPr>
        <sz val="18"/>
        <rFont val="Arial"/>
        <family val="2"/>
      </rPr>
      <t xml:space="preserve">
Dos salas de juntas con espacios físicos suficientes para la capacitación del personal, dotadas con otros recursos como son: Sillas de oficina, mesa de junta, Video Beam, aire acondicionado,  internet, teléfono. Equipo de computo: Monitor, CPU, mouse, teclado, impresora, portátil; Mobiliario: Escritorio, sillas de oficina; Papelería: Resma de papel, lapiceros, CD, DVD, carpetas, lápiz, AZ, borrador, ganchos legajadores, clip metálicos, bisturí, regla, cuadernos, resaltadores, tijeras, grapadora, perforadora, marcadores, saca grapas, chinche plástico.
</t>
    </r>
    <r>
      <rPr>
        <b/>
        <sz val="18"/>
        <rFont val="Arial"/>
        <family val="2"/>
      </rPr>
      <t>Recurso Humano</t>
    </r>
    <r>
      <rPr>
        <sz val="18"/>
        <rFont val="Arial"/>
        <family val="2"/>
      </rPr>
      <t xml:space="preserve">
Responsable y apoyo al SG-SST; Asesoría externa para el PESV; Personal de mantenimiento; Integrantes del COPASST; Integrantes del Comité de Convivencia Laboral CCL; Integrantes PESV; Integrantes del equipo investigador de accidentes e incidentes de trabajo; Integrantes del Comité Operativo de Emergencias (COE) y Brigada de Emergencia.</t>
    </r>
  </si>
  <si>
    <t>PRESUPUESTO SG-SST 2020</t>
  </si>
  <si>
    <t>Recurso Financiero</t>
  </si>
  <si>
    <t>Ítem</t>
  </si>
  <si>
    <t>Actividad</t>
  </si>
  <si>
    <t>Presupuesto Anual Requerido</t>
  </si>
  <si>
    <t>Responsable de la Ejecución</t>
  </si>
  <si>
    <t xml:space="preserve">Exámenes médicos ocupacionales (Ingreso, periódico, egreso y alturas) </t>
  </si>
  <si>
    <t>Director Administrativo y Financiero/Área de SST/IPS</t>
  </si>
  <si>
    <t xml:space="preserve">Compra de Elementos de Protección Personal EPP, Dotación, Sistema de Protección Contra Caídas SPCC, Kit de reposición para botiquín de Primeros Auxilios (Sede Administrativa/PTAP/PTAR) </t>
  </si>
  <si>
    <t xml:space="preserve">Recarga y mantenimiento de extintores, señalización y demarcación (Sede Administrativa/PTAP/PTAR) </t>
  </si>
  <si>
    <t>Implementos brigada de emergencias/Simulacro</t>
  </si>
  <si>
    <t>Actividades de promoción y prevención (Capacitaciones)</t>
  </si>
  <si>
    <t>Director Administrativo y Financiero/Área de SST/ARL</t>
  </si>
  <si>
    <t>Fumigaciones para control de plagas</t>
  </si>
  <si>
    <t>Implementación SG-SST: Adecuación de puestos de trabajo (Sede administrativa/PTAP/PTAR)</t>
  </si>
  <si>
    <t>Nomina profesional apoyo PESV</t>
  </si>
  <si>
    <t>Director Administrativo y Financiero</t>
  </si>
  <si>
    <t xml:space="preserve">Nomina profesional universitario en SST  </t>
  </si>
  <si>
    <t>TOTAL</t>
  </si>
  <si>
    <t>Recurso Técnico/Físico</t>
  </si>
  <si>
    <t>Recurso</t>
  </si>
  <si>
    <t>Responsable</t>
  </si>
  <si>
    <t>Dos salas de juntas con espacios físicos suficientes para la capacitación del personal, dotadas con otros recursos como son: Sillas de oficina, mesa de junta, Video Beam, aire acondicionado</t>
  </si>
  <si>
    <t>Gerencia/Director Administrativo y Financiero</t>
  </si>
  <si>
    <t>Equipo de computo: Monitor, CPU, mouse, teclado, impresora, portátil</t>
  </si>
  <si>
    <t>Director Administrativo y Financiero/Sistemas</t>
  </si>
  <si>
    <t>Mobiliario: Escritorio, sillas de oficina</t>
  </si>
  <si>
    <t>Papelería: Resma de papel, lapiceros, CD, DVD, carpetas, lápiz, AZ, borrador, ganchos legajadores, clip metálicos, bisturí, regla, cuadernos, resaltadores, tijeras, grapadora, perforadora, marcadores, saca grapas, chinche plástico</t>
  </si>
  <si>
    <t>Director Administrativo y Financiero/Almacén</t>
  </si>
  <si>
    <t>Internet, teléfono, aire acondicionado</t>
  </si>
  <si>
    <t>Sistemas</t>
  </si>
  <si>
    <t>Recurso Humano</t>
  </si>
  <si>
    <t>Responsable y apoyo al SG-SST</t>
  </si>
  <si>
    <t>Gerencia/Oficina Planeación Institucional/Talento Humano</t>
  </si>
  <si>
    <t>Asesoría externa para el PESV</t>
  </si>
  <si>
    <t>ARL/Consultor</t>
  </si>
  <si>
    <t>Contratación: Compras y suministros</t>
  </si>
  <si>
    <t>Personal de mantenimiento</t>
  </si>
  <si>
    <t>Integrantes del COPASST</t>
  </si>
  <si>
    <t>Gerencia/Juridica/Talento Humano</t>
  </si>
  <si>
    <t xml:space="preserve">Integrantes del Comité de Convivencia Laboral CCL </t>
  </si>
  <si>
    <t>Integrantes PESV</t>
  </si>
  <si>
    <t>Integrantes del equipo investigador de accidentes e incidentes de trabajo</t>
  </si>
  <si>
    <t>Integrantes del Comité Operativo de Emergencias (COE) y Brigada de Emergencia</t>
  </si>
  <si>
    <t>Firma:</t>
  </si>
  <si>
    <t>Proyecto</t>
  </si>
  <si>
    <t>Profesional Univesitario en SST</t>
  </si>
  <si>
    <t>Nombre:</t>
  </si>
  <si>
    <t>CÓDIGO: GAF-SST.SGS01-103.PL3</t>
  </si>
  <si>
    <t>VERSIÓN: 0.0</t>
  </si>
  <si>
    <t>CÓDIGO: GAF-SST.SGS01-130.PL3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</si>
</sst>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240A]\ #,##0"/>
  </numFmts>
  <fonts count="32" x14ac:knownFonts="1">
    <font>
      <sz val="11"/>
      <color theme="1"/>
      <name val="Calibri"/>
      <family val="2"/>
      <scheme val="minor"/>
    </font>
    <font>
      <sz val="11"/>
      <color theme="1"/>
      <name val="Calibri"/>
      <family val="2"/>
      <charset val="1"/>
      <scheme val="minor"/>
    </font>
    <font>
      <sz val="11"/>
      <color rgb="FF006100"/>
      <name val="Calibri"/>
      <family val="2"/>
      <charset val="1"/>
      <scheme val="minor"/>
    </font>
    <font>
      <sz val="11"/>
      <color rgb="FF9C0006"/>
      <name val="Calibri"/>
      <family val="2"/>
      <charset val="1"/>
      <scheme val="minor"/>
    </font>
    <font>
      <sz val="11"/>
      <color rgb="FF9C6500"/>
      <name val="Calibri"/>
      <family val="2"/>
      <charset val="1"/>
      <scheme val="minor"/>
    </font>
    <font>
      <sz val="22"/>
      <name val="Arial"/>
      <family val="2"/>
    </font>
    <font>
      <sz val="11"/>
      <color rgb="FF000000"/>
      <name val="Calibri"/>
      <family val="2"/>
    </font>
    <font>
      <b/>
      <sz val="12"/>
      <name val="Arial"/>
      <family val="2"/>
    </font>
    <font>
      <sz val="11"/>
      <color theme="1"/>
      <name val="Calibri"/>
      <family val="2"/>
      <scheme val="minor"/>
    </font>
    <font>
      <sz val="11"/>
      <name val="Calibri"/>
      <family val="2"/>
      <scheme val="minor"/>
    </font>
    <font>
      <sz val="9"/>
      <color indexed="81"/>
      <name val="Tahoma"/>
      <family val="2"/>
    </font>
    <font>
      <b/>
      <sz val="11"/>
      <color indexed="81"/>
      <name val="Tahoma"/>
      <family val="2"/>
    </font>
    <font>
      <b/>
      <sz val="14"/>
      <name val="Arial"/>
      <family val="2"/>
    </font>
    <font>
      <b/>
      <sz val="36"/>
      <name val="Arial"/>
      <family val="2"/>
    </font>
    <font>
      <b/>
      <sz val="20"/>
      <name val="Arial"/>
      <family val="2"/>
    </font>
    <font>
      <sz val="26"/>
      <name val="Calibri"/>
      <family val="2"/>
      <scheme val="minor"/>
    </font>
    <font>
      <sz val="20"/>
      <name val="Arial"/>
      <family val="2"/>
    </font>
    <font>
      <b/>
      <sz val="24"/>
      <name val="Arial"/>
      <family val="2"/>
    </font>
    <font>
      <b/>
      <sz val="44"/>
      <color theme="0" tint="-0.499984740745262"/>
      <name val="Arial"/>
      <family val="2"/>
    </font>
    <font>
      <b/>
      <sz val="14"/>
      <name val="Calibri"/>
      <family val="2"/>
      <scheme val="minor"/>
    </font>
    <font>
      <sz val="14"/>
      <name val="Calibri"/>
      <family val="2"/>
    </font>
    <font>
      <sz val="30"/>
      <name val="Arial"/>
      <family val="2"/>
    </font>
    <font>
      <sz val="18"/>
      <name val="Arial"/>
      <family val="2"/>
    </font>
    <font>
      <b/>
      <sz val="18"/>
      <name val="Arial"/>
      <family val="2"/>
    </font>
    <font>
      <sz val="19"/>
      <name val="Arial"/>
      <family val="2"/>
    </font>
    <font>
      <b/>
      <sz val="19"/>
      <name val="Arial"/>
      <family val="2"/>
    </font>
    <font>
      <i/>
      <sz val="18"/>
      <name val="Arial"/>
      <family val="2"/>
    </font>
    <font>
      <sz val="10"/>
      <name val="Arial"/>
      <family val="2"/>
    </font>
    <font>
      <sz val="10"/>
      <name val="Arial"/>
      <family val="2"/>
    </font>
    <font>
      <b/>
      <sz val="11"/>
      <name val="Arial"/>
      <family val="2"/>
    </font>
    <font>
      <b/>
      <sz val="10"/>
      <name val="Arial"/>
      <family val="2"/>
    </font>
    <font>
      <u/>
      <sz val="10"/>
      <name val="Arial"/>
      <family val="2"/>
    </font>
  </fonts>
  <fills count="1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59999389629810485"/>
        <bgColor indexed="65"/>
      </patternFill>
    </fill>
    <fill>
      <patternFill patternType="solid">
        <fgColor theme="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rgb="FFD0CECE"/>
        <bgColor rgb="FFD0CECE"/>
      </patternFill>
    </fill>
    <fill>
      <patternFill patternType="solid">
        <fgColor theme="0" tint="-0.249977111117893"/>
        <bgColor indexed="64"/>
      </patternFill>
    </fill>
    <fill>
      <patternFill patternType="solid">
        <fgColor theme="5" tint="0.39997558519241921"/>
        <bgColor indexed="64"/>
      </patternFill>
    </fill>
    <fill>
      <patternFill patternType="solid">
        <fgColor rgb="FFFFFF00"/>
        <bgColor indexed="64"/>
      </patternFill>
    </fill>
    <fill>
      <patternFill patternType="solid">
        <fgColor theme="6" tint="0.39997558519241921"/>
        <bgColor rgb="FF99CC00"/>
      </patternFill>
    </fill>
    <fill>
      <patternFill patternType="solid">
        <fgColor theme="6" tint="0.39997558519241921"/>
        <bgColor rgb="FFD0CECE"/>
      </patternFill>
    </fill>
    <fill>
      <patternFill patternType="solid">
        <fgColor rgb="FFFFFF00"/>
        <bgColor rgb="FFFF0000"/>
      </patternFill>
    </fill>
    <fill>
      <patternFill patternType="solid">
        <fgColor rgb="FFFFFF00"/>
        <bgColor rgb="FFD0CECE"/>
      </patternFill>
    </fill>
    <fill>
      <patternFill patternType="solid">
        <fgColor theme="5" tint="0.39997558519241921"/>
        <bgColor rgb="FFFF0000"/>
      </patternFill>
    </fill>
    <fill>
      <patternFill patternType="solid">
        <fgColor theme="5" tint="0.39997558519241921"/>
        <bgColor rgb="FFD0CECE"/>
      </patternFill>
    </fill>
  </fills>
  <borders count="4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top/>
      <bottom style="thin">
        <color indexed="64"/>
      </bottom>
      <diagonal/>
    </border>
  </borders>
  <cellStyleXfs count="9">
    <xf numFmtId="0" fontId="0" fillId="0" borderId="0"/>
    <xf numFmtId="0" fontId="1"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1" fillId="5" borderId="0" applyNumberFormat="0" applyBorder="0" applyAlignment="0" applyProtection="0"/>
    <xf numFmtId="0" fontId="6" fillId="0" borderId="0"/>
    <xf numFmtId="9" fontId="8" fillId="0" borderId="0" applyFont="0" applyFill="0" applyBorder="0" applyAlignment="0" applyProtection="0"/>
    <xf numFmtId="0" fontId="27" fillId="0" borderId="0"/>
  </cellStyleXfs>
  <cellXfs count="136">
    <xf numFmtId="0" fontId="0" fillId="0" borderId="0" xfId="0"/>
    <xf numFmtId="0" fontId="9" fillId="0" borderId="0" xfId="0" applyFont="1"/>
    <xf numFmtId="0" fontId="7" fillId="0" borderId="0" xfId="0" applyFont="1"/>
    <xf numFmtId="0" fontId="7" fillId="0" borderId="0" xfId="0" applyFont="1" applyAlignment="1">
      <alignment horizontal="center" vertical="center" wrapText="1"/>
    </xf>
    <xf numFmtId="9" fontId="7" fillId="0" borderId="0" xfId="0" applyNumberFormat="1" applyFont="1" applyAlignment="1">
      <alignment horizontal="center" vertical="center"/>
    </xf>
    <xf numFmtId="0" fontId="12" fillId="10" borderId="20" xfId="0" applyFont="1" applyFill="1" applyBorder="1" applyAlignment="1">
      <alignment horizontal="center" vertical="center"/>
    </xf>
    <xf numFmtId="0" fontId="12" fillId="8" borderId="26" xfId="0" applyFont="1" applyFill="1" applyBorder="1" applyAlignment="1">
      <alignment horizontal="center" vertical="center"/>
    </xf>
    <xf numFmtId="0" fontId="12" fillId="12" borderId="26" xfId="0" applyFont="1" applyFill="1" applyBorder="1" applyAlignment="1">
      <alignment horizontal="center" vertical="center" wrapText="1"/>
    </xf>
    <xf numFmtId="0" fontId="12" fillId="11" borderId="20" xfId="0" applyFont="1" applyFill="1" applyBorder="1" applyAlignment="1">
      <alignment horizontal="center" vertical="center"/>
    </xf>
    <xf numFmtId="0" fontId="12" fillId="0" borderId="20" xfId="0" applyFont="1" applyBorder="1" applyAlignment="1">
      <alignment horizontal="center" vertical="center" wrapText="1"/>
    </xf>
    <xf numFmtId="0" fontId="9" fillId="0" borderId="3" xfId="0" applyFont="1" applyBorder="1"/>
    <xf numFmtId="0" fontId="5" fillId="0" borderId="0" xfId="0" applyFont="1" applyAlignment="1">
      <alignment vertical="top"/>
    </xf>
    <xf numFmtId="0" fontId="9" fillId="0" borderId="0" xfId="0" applyFont="1" applyAlignment="1">
      <alignment horizontal="center"/>
    </xf>
    <xf numFmtId="0" fontId="9" fillId="0" borderId="0" xfId="0" applyFont="1" applyAlignment="1">
      <alignment horizontal="center"/>
    </xf>
    <xf numFmtId="0" fontId="16" fillId="7" borderId="20" xfId="0" applyFont="1" applyFill="1" applyBorder="1" applyAlignment="1">
      <alignment horizontal="center" vertical="center"/>
    </xf>
    <xf numFmtId="49" fontId="7" fillId="6" borderId="11" xfId="0" applyNumberFormat="1" applyFont="1" applyFill="1" applyBorder="1" applyAlignment="1">
      <alignment horizontal="center" vertical="center" textRotation="90" wrapText="1"/>
    </xf>
    <xf numFmtId="0" fontId="7" fillId="6" borderId="18" xfId="0" applyFont="1" applyFill="1" applyBorder="1" applyAlignment="1">
      <alignment horizontal="center" vertical="center" textRotation="90" wrapText="1"/>
    </xf>
    <xf numFmtId="0" fontId="7" fillId="6" borderId="19" xfId="0" applyFont="1" applyFill="1" applyBorder="1" applyAlignment="1">
      <alignment horizontal="center" vertical="center" textRotation="90" wrapText="1"/>
    </xf>
    <xf numFmtId="0" fontId="7" fillId="6" borderId="11" xfId="0" applyFont="1" applyFill="1" applyBorder="1" applyAlignment="1">
      <alignment horizontal="center" vertical="center" textRotation="90" wrapText="1"/>
    </xf>
    <xf numFmtId="0" fontId="7" fillId="0" borderId="18" xfId="0" applyFont="1" applyBorder="1" applyAlignment="1">
      <alignment horizontal="center" vertical="center" textRotation="90" wrapText="1"/>
    </xf>
    <xf numFmtId="0" fontId="7" fillId="8" borderId="19" xfId="0" applyFont="1" applyFill="1" applyBorder="1" applyAlignment="1">
      <alignment horizontal="center" vertical="center" textRotation="90" wrapText="1"/>
    </xf>
    <xf numFmtId="0" fontId="7" fillId="0" borderId="11" xfId="0" applyFont="1" applyBorder="1" applyAlignment="1">
      <alignment horizontal="center" vertical="center" textRotation="90" wrapText="1"/>
    </xf>
    <xf numFmtId="0" fontId="7" fillId="0" borderId="19" xfId="0" applyFont="1" applyBorder="1" applyAlignment="1">
      <alignment horizontal="center" vertical="center" textRotation="90" wrapText="1"/>
    </xf>
    <xf numFmtId="0" fontId="12" fillId="9" borderId="30" xfId="6" applyFont="1" applyFill="1" applyBorder="1" applyAlignment="1">
      <alignment horizontal="center" vertical="center"/>
    </xf>
    <xf numFmtId="1" fontId="12" fillId="10" borderId="30" xfId="6" applyNumberFormat="1" applyFont="1" applyFill="1" applyBorder="1" applyAlignment="1">
      <alignment horizontal="center" vertical="center"/>
    </xf>
    <xf numFmtId="10" fontId="12" fillId="9" borderId="30" xfId="6" applyNumberFormat="1" applyFont="1" applyFill="1" applyBorder="1" applyAlignment="1">
      <alignment horizontal="center" vertical="center"/>
    </xf>
    <xf numFmtId="0" fontId="12" fillId="13" borderId="30" xfId="6" applyFont="1" applyFill="1" applyBorder="1" applyAlignment="1">
      <alignment horizontal="center" vertical="center"/>
    </xf>
    <xf numFmtId="1" fontId="12" fillId="8" borderId="30" xfId="6" applyNumberFormat="1" applyFont="1" applyFill="1" applyBorder="1" applyAlignment="1">
      <alignment horizontal="center" vertical="center"/>
    </xf>
    <xf numFmtId="10" fontId="12" fillId="14" borderId="30" xfId="6" applyNumberFormat="1" applyFont="1" applyFill="1" applyBorder="1" applyAlignment="1">
      <alignment horizontal="center" vertical="center"/>
    </xf>
    <xf numFmtId="0" fontId="12" fillId="15" borderId="30" xfId="6" applyFont="1" applyFill="1" applyBorder="1" applyAlignment="1">
      <alignment horizontal="center" vertical="center"/>
    </xf>
    <xf numFmtId="1" fontId="12" fillId="12" borderId="30" xfId="6" applyNumberFormat="1" applyFont="1" applyFill="1" applyBorder="1" applyAlignment="1">
      <alignment horizontal="center" vertical="center"/>
    </xf>
    <xf numFmtId="10" fontId="12" fillId="16" borderId="30" xfId="6" applyNumberFormat="1" applyFont="1" applyFill="1" applyBorder="1" applyAlignment="1">
      <alignment horizontal="center" vertical="center"/>
    </xf>
    <xf numFmtId="0" fontId="12" fillId="17" borderId="30" xfId="6" applyFont="1" applyFill="1" applyBorder="1" applyAlignment="1">
      <alignment horizontal="center" vertical="center"/>
    </xf>
    <xf numFmtId="1" fontId="12" fillId="11" borderId="30" xfId="6" applyNumberFormat="1" applyFont="1" applyFill="1" applyBorder="1" applyAlignment="1">
      <alignment horizontal="center" vertical="center"/>
    </xf>
    <xf numFmtId="10" fontId="12" fillId="18" borderId="30" xfId="6" applyNumberFormat="1" applyFont="1" applyFill="1" applyBorder="1" applyAlignment="1">
      <alignment horizontal="center" vertical="center"/>
    </xf>
    <xf numFmtId="9" fontId="12" fillId="12" borderId="20" xfId="0" applyNumberFormat="1" applyFont="1" applyFill="1" applyBorder="1" applyAlignment="1">
      <alignment horizontal="center" vertical="center"/>
    </xf>
    <xf numFmtId="0" fontId="16" fillId="0" borderId="15" xfId="0" applyFont="1" applyBorder="1" applyAlignment="1">
      <alignment horizontal="center" vertical="center" wrapText="1"/>
    </xf>
    <xf numFmtId="0" fontId="24" fillId="0" borderId="15" xfId="0" applyFont="1" applyBorder="1" applyAlignment="1">
      <alignment horizontal="center" vertical="center" wrapText="1"/>
    </xf>
    <xf numFmtId="0" fontId="16" fillId="0" borderId="4" xfId="0" applyFont="1" applyBorder="1" applyAlignment="1">
      <alignment horizontal="center" vertical="center" wrapText="1"/>
    </xf>
    <xf numFmtId="0" fontId="27" fillId="6" borderId="0" xfId="8" applyFill="1"/>
    <xf numFmtId="0" fontId="7" fillId="7" borderId="36" xfId="8" applyFont="1" applyFill="1" applyBorder="1" applyAlignment="1">
      <alignment horizontal="center" vertical="center"/>
    </xf>
    <xf numFmtId="0" fontId="7" fillId="7" borderId="36" xfId="8" applyFont="1" applyFill="1" applyBorder="1" applyAlignment="1">
      <alignment horizontal="center" vertical="center" wrapText="1"/>
    </xf>
    <xf numFmtId="0" fontId="28" fillId="6" borderId="36" xfId="8" applyFont="1" applyFill="1" applyBorder="1" applyAlignment="1">
      <alignment horizontal="center" vertical="center"/>
    </xf>
    <xf numFmtId="0" fontId="28" fillId="6" borderId="36" xfId="8" applyFont="1" applyFill="1" applyBorder="1" applyAlignment="1">
      <alignment horizontal="left" vertical="center" wrapText="1"/>
    </xf>
    <xf numFmtId="165" fontId="28" fillId="0" borderId="36" xfId="8" applyNumberFormat="1" applyFont="1" applyBorder="1" applyAlignment="1">
      <alignment horizontal="center" vertical="center"/>
    </xf>
    <xf numFmtId="0" fontId="28" fillId="6" borderId="36" xfId="8" applyFont="1" applyFill="1" applyBorder="1" applyAlignment="1">
      <alignment horizontal="center" vertical="center" wrapText="1"/>
    </xf>
    <xf numFmtId="165" fontId="28" fillId="6" borderId="36" xfId="8" applyNumberFormat="1" applyFont="1" applyFill="1" applyBorder="1" applyAlignment="1">
      <alignment horizontal="center" vertical="center"/>
    </xf>
    <xf numFmtId="0" fontId="29" fillId="6" borderId="36" xfId="8" applyFont="1" applyFill="1" applyBorder="1" applyAlignment="1">
      <alignment horizontal="left" vertical="center" wrapText="1"/>
    </xf>
    <xf numFmtId="165" fontId="29" fillId="6" borderId="36" xfId="8" applyNumberFormat="1" applyFont="1" applyFill="1" applyBorder="1" applyAlignment="1">
      <alignment horizontal="center" vertical="center"/>
    </xf>
    <xf numFmtId="165" fontId="27" fillId="6" borderId="0" xfId="8" applyNumberFormat="1" applyFill="1"/>
    <xf numFmtId="0" fontId="12" fillId="6" borderId="40" xfId="8" applyFont="1" applyFill="1" applyBorder="1" applyAlignment="1">
      <alignment vertical="center"/>
    </xf>
    <xf numFmtId="0" fontId="7" fillId="7" borderId="37" xfId="8" applyFont="1" applyFill="1" applyBorder="1" applyAlignment="1">
      <alignment horizontal="center" vertical="center" wrapText="1"/>
    </xf>
    <xf numFmtId="0" fontId="30" fillId="6" borderId="0" xfId="8" applyFont="1" applyFill="1"/>
    <xf numFmtId="0" fontId="31" fillId="6" borderId="41" xfId="8" applyFont="1" applyFill="1" applyBorder="1"/>
    <xf numFmtId="0" fontId="28" fillId="6" borderId="41" xfId="8" applyFont="1" applyFill="1" applyBorder="1" applyAlignment="1">
      <alignment horizontal="center"/>
    </xf>
    <xf numFmtId="0" fontId="30" fillId="6" borderId="0" xfId="8" applyFont="1" applyFill="1" applyAlignment="1">
      <alignment horizontal="center"/>
    </xf>
    <xf numFmtId="0" fontId="14" fillId="0" borderId="4" xfId="0" applyFont="1" applyBorder="1" applyAlignment="1">
      <alignment horizontal="left" vertical="center"/>
    </xf>
    <xf numFmtId="0" fontId="14" fillId="0" borderId="16" xfId="0" applyFont="1" applyBorder="1" applyAlignment="1">
      <alignment horizontal="left" vertical="center"/>
    </xf>
    <xf numFmtId="0" fontId="19" fillId="0" borderId="33"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35" xfId="0" applyFont="1" applyBorder="1" applyAlignment="1">
      <alignment horizontal="center" vertical="center" wrapText="1"/>
    </xf>
    <xf numFmtId="0" fontId="12" fillId="9" borderId="30" xfId="6" applyFont="1" applyFill="1" applyBorder="1" applyAlignment="1">
      <alignment horizontal="center" vertical="center"/>
    </xf>
    <xf numFmtId="0" fontId="14" fillId="0" borderId="4" xfId="0" applyFont="1" applyBorder="1" applyAlignment="1">
      <alignment horizontal="left" vertical="center" wrapText="1"/>
    </xf>
    <xf numFmtId="0" fontId="14" fillId="0" borderId="16" xfId="0" applyFont="1" applyBorder="1" applyAlignment="1">
      <alignment horizontal="left" vertical="center" wrapText="1"/>
    </xf>
    <xf numFmtId="0" fontId="12" fillId="14" borderId="30" xfId="6" applyFont="1" applyFill="1" applyBorder="1" applyAlignment="1">
      <alignment horizontal="center" vertical="center" wrapText="1"/>
    </xf>
    <xf numFmtId="0" fontId="20" fillId="8" borderId="30" xfId="6" applyFont="1" applyFill="1" applyBorder="1"/>
    <xf numFmtId="0" fontId="12" fillId="16" borderId="30" xfId="6" applyFont="1" applyFill="1" applyBorder="1" applyAlignment="1">
      <alignment horizontal="center" vertical="center" wrapText="1"/>
    </xf>
    <xf numFmtId="0" fontId="20" fillId="12" borderId="30" xfId="6" applyFont="1" applyFill="1" applyBorder="1"/>
    <xf numFmtId="0" fontId="14" fillId="7" borderId="11" xfId="0" applyFont="1" applyFill="1" applyBorder="1" applyAlignment="1">
      <alignment horizontal="center" vertical="center"/>
    </xf>
    <xf numFmtId="0" fontId="14" fillId="7" borderId="7" xfId="0" applyFont="1" applyFill="1" applyBorder="1" applyAlignment="1">
      <alignment horizontal="center" vertical="center"/>
    </xf>
    <xf numFmtId="0" fontId="14" fillId="7" borderId="9" xfId="0" applyFont="1" applyFill="1" applyBorder="1" applyAlignment="1">
      <alignment horizontal="center" vertical="center"/>
    </xf>
    <xf numFmtId="0" fontId="14" fillId="7" borderId="12" xfId="0" applyFont="1" applyFill="1" applyBorder="1" applyAlignment="1">
      <alignment horizontal="center" vertical="center"/>
    </xf>
    <xf numFmtId="0" fontId="14" fillId="7" borderId="13" xfId="0" applyFont="1" applyFill="1" applyBorder="1" applyAlignment="1">
      <alignment horizontal="center" vertical="center"/>
    </xf>
    <xf numFmtId="0" fontId="14" fillId="7" borderId="14" xfId="0" applyFont="1" applyFill="1" applyBorder="1" applyAlignment="1">
      <alignment horizontal="center" vertical="center"/>
    </xf>
    <xf numFmtId="0" fontId="14" fillId="7" borderId="21" xfId="0" applyFont="1" applyFill="1" applyBorder="1" applyAlignment="1">
      <alignment horizontal="center" vertical="center" wrapText="1"/>
    </xf>
    <xf numFmtId="0" fontId="14" fillId="7" borderId="22" xfId="0" applyFont="1" applyFill="1" applyBorder="1" applyAlignment="1">
      <alignment horizontal="center" vertical="center" wrapText="1"/>
    </xf>
    <xf numFmtId="0" fontId="14" fillId="7" borderId="25" xfId="0" applyFont="1" applyFill="1" applyBorder="1" applyAlignment="1">
      <alignment horizontal="center" vertical="center" wrapText="1"/>
    </xf>
    <xf numFmtId="0" fontId="14" fillId="7" borderId="24" xfId="0" applyFont="1" applyFill="1" applyBorder="1" applyAlignment="1">
      <alignment horizontal="center" vertical="center" wrapText="1"/>
    </xf>
    <xf numFmtId="0" fontId="14" fillId="7" borderId="5" xfId="0" applyFont="1" applyFill="1" applyBorder="1" applyAlignment="1">
      <alignment horizontal="center" vertical="center"/>
    </xf>
    <xf numFmtId="0" fontId="14" fillId="7" borderId="6" xfId="0" applyFont="1" applyFill="1" applyBorder="1" applyAlignment="1">
      <alignment horizontal="center" vertical="center"/>
    </xf>
    <xf numFmtId="0" fontId="14" fillId="7" borderId="8" xfId="0" applyFont="1" applyFill="1" applyBorder="1" applyAlignment="1">
      <alignment horizontal="center" vertical="center"/>
    </xf>
    <xf numFmtId="0" fontId="14" fillId="7" borderId="10" xfId="0" applyFont="1" applyFill="1" applyBorder="1" applyAlignment="1">
      <alignment horizontal="center" vertical="center"/>
    </xf>
    <xf numFmtId="0" fontId="14" fillId="7" borderId="15" xfId="0" applyFont="1" applyFill="1" applyBorder="1" applyAlignment="1">
      <alignment horizontal="center" vertical="center"/>
    </xf>
    <xf numFmtId="0" fontId="14" fillId="7" borderId="4" xfId="0" applyFont="1" applyFill="1" applyBorder="1" applyAlignment="1">
      <alignment horizontal="center" vertical="center"/>
    </xf>
    <xf numFmtId="0" fontId="14" fillId="7" borderId="16" xfId="0" applyFont="1" applyFill="1" applyBorder="1" applyAlignment="1">
      <alignment horizontal="center" vertical="center"/>
    </xf>
    <xf numFmtId="0" fontId="12" fillId="18" borderId="30" xfId="6" applyFont="1" applyFill="1" applyBorder="1" applyAlignment="1">
      <alignment horizontal="center" vertical="center" wrapText="1"/>
    </xf>
    <xf numFmtId="0" fontId="20" fillId="11" borderId="30" xfId="6" applyFont="1" applyFill="1" applyBorder="1"/>
    <xf numFmtId="0" fontId="14" fillId="7" borderId="1" xfId="0" applyFont="1" applyFill="1" applyBorder="1" applyAlignment="1">
      <alignment horizontal="center" vertical="center"/>
    </xf>
    <xf numFmtId="0" fontId="14" fillId="7" borderId="3" xfId="0" applyFont="1" applyFill="1" applyBorder="1" applyAlignment="1">
      <alignment horizontal="center" vertical="center"/>
    </xf>
    <xf numFmtId="0" fontId="14" fillId="7" borderId="2" xfId="0" applyFont="1" applyFill="1" applyBorder="1" applyAlignment="1">
      <alignment horizontal="center" vertical="center"/>
    </xf>
    <xf numFmtId="0" fontId="14" fillId="7" borderId="17" xfId="0" applyFont="1" applyFill="1" applyBorder="1" applyAlignment="1">
      <alignment horizontal="center" vertical="center"/>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27" xfId="0" applyFont="1" applyBorder="1" applyAlignment="1">
      <alignment horizontal="center" vertical="center" wrapText="1"/>
    </xf>
    <xf numFmtId="0" fontId="16" fillId="0" borderId="2"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6" xfId="0" applyFont="1" applyBorder="1" applyAlignment="1">
      <alignment horizontal="center" vertical="center" wrapText="1"/>
    </xf>
    <xf numFmtId="0" fontId="21" fillId="0" borderId="0" xfId="0" applyFont="1" applyAlignment="1">
      <alignment horizontal="center" vertical="top"/>
    </xf>
    <xf numFmtId="0" fontId="9" fillId="0" borderId="0" xfId="0" applyFont="1" applyAlignment="1">
      <alignment horizontal="center"/>
    </xf>
    <xf numFmtId="164" fontId="15" fillId="0" borderId="15" xfId="7" applyNumberFormat="1" applyFont="1" applyBorder="1" applyAlignment="1">
      <alignment horizontal="center" vertical="center" wrapText="1"/>
    </xf>
    <xf numFmtId="164" fontId="15" fillId="0" borderId="4" xfId="7" applyNumberFormat="1" applyFont="1" applyBorder="1" applyAlignment="1">
      <alignment horizontal="center" vertical="center" wrapText="1"/>
    </xf>
    <xf numFmtId="164" fontId="15" fillId="0" borderId="16" xfId="7" applyNumberFormat="1" applyFont="1" applyBorder="1" applyAlignment="1">
      <alignment horizontal="center" vertical="center" wrapText="1"/>
    </xf>
    <xf numFmtId="0" fontId="21" fillId="0" borderId="4" xfId="0" applyFont="1" applyBorder="1" applyAlignment="1">
      <alignment horizontal="center"/>
    </xf>
    <xf numFmtId="0" fontId="21" fillId="0" borderId="23" xfId="0" applyFont="1" applyBorder="1" applyAlignment="1">
      <alignment horizontal="center"/>
    </xf>
    <xf numFmtId="0" fontId="17" fillId="0" borderId="1" xfId="0" applyFont="1" applyBorder="1" applyAlignment="1">
      <alignment horizontal="center" vertical="center"/>
    </xf>
    <xf numFmtId="0" fontId="17" fillId="0" borderId="3" xfId="0" applyFont="1" applyBorder="1" applyAlignment="1">
      <alignment horizontal="center" vertical="center"/>
    </xf>
    <xf numFmtId="0" fontId="17" fillId="0" borderId="2" xfId="0" applyFont="1" applyBorder="1" applyAlignment="1">
      <alignment horizontal="center" vertical="center"/>
    </xf>
    <xf numFmtId="0" fontId="17" fillId="0" borderId="21" xfId="0" applyFont="1" applyBorder="1" applyAlignment="1">
      <alignment horizontal="center" vertical="center"/>
    </xf>
    <xf numFmtId="0" fontId="17" fillId="0" borderId="0" xfId="0" applyFont="1" applyAlignment="1">
      <alignment horizontal="center" vertical="center"/>
    </xf>
    <xf numFmtId="0" fontId="17" fillId="0" borderId="22" xfId="0" applyFont="1" applyBorder="1" applyAlignment="1">
      <alignment horizontal="center" vertical="center"/>
    </xf>
    <xf numFmtId="0" fontId="22" fillId="0" borderId="26" xfId="0" applyFont="1" applyBorder="1" applyAlignment="1">
      <alignment horizontal="center" vertical="center" textRotation="90" wrapText="1"/>
    </xf>
    <xf numFmtId="0" fontId="22" fillId="0" borderId="31" xfId="0" applyFont="1" applyBorder="1" applyAlignment="1">
      <alignment horizontal="center" vertical="center" textRotation="90" wrapText="1"/>
    </xf>
    <xf numFmtId="0" fontId="22" fillId="0" borderId="32" xfId="0" applyFont="1" applyBorder="1" applyAlignment="1">
      <alignment horizontal="center" vertical="center" textRotation="90" wrapText="1"/>
    </xf>
    <xf numFmtId="0" fontId="12" fillId="0" borderId="1"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21" xfId="1" applyFont="1" applyBorder="1" applyAlignment="1">
      <alignment horizontal="center" vertical="center" wrapText="1"/>
    </xf>
    <xf numFmtId="0" fontId="12" fillId="0" borderId="0" xfId="1" applyFont="1" applyBorder="1" applyAlignment="1">
      <alignment horizontal="center" vertical="center" wrapText="1"/>
    </xf>
    <xf numFmtId="0" fontId="12" fillId="0" borderId="25" xfId="1" applyFont="1" applyBorder="1" applyAlignment="1">
      <alignment horizontal="center" vertical="center" wrapText="1"/>
    </xf>
    <xf numFmtId="0" fontId="12" fillId="0" borderId="23" xfId="1" applyFont="1" applyBorder="1" applyAlignment="1">
      <alignment horizontal="center" vertical="center" wrapText="1"/>
    </xf>
    <xf numFmtId="0" fontId="13" fillId="0" borderId="1" xfId="1" applyFont="1" applyBorder="1" applyAlignment="1">
      <alignment horizontal="center" vertical="center" wrapText="1"/>
    </xf>
    <xf numFmtId="0" fontId="13" fillId="0" borderId="3" xfId="1" applyFont="1" applyBorder="1" applyAlignment="1">
      <alignment horizontal="center" vertical="center" wrapText="1"/>
    </xf>
    <xf numFmtId="0" fontId="13" fillId="0" borderId="2" xfId="1" applyFont="1" applyBorder="1" applyAlignment="1">
      <alignment horizontal="center" vertical="center" wrapText="1"/>
    </xf>
    <xf numFmtId="0" fontId="13" fillId="0" borderId="21" xfId="1" applyFont="1" applyBorder="1" applyAlignment="1">
      <alignment horizontal="center" vertical="center" wrapText="1"/>
    </xf>
    <xf numFmtId="0" fontId="13" fillId="0" borderId="0" xfId="1" applyFont="1" applyBorder="1" applyAlignment="1">
      <alignment horizontal="center" vertical="center" wrapText="1"/>
    </xf>
    <xf numFmtId="0" fontId="13" fillId="0" borderId="22" xfId="1" applyFont="1" applyBorder="1" applyAlignment="1">
      <alignment horizontal="center" vertical="center" wrapText="1"/>
    </xf>
    <xf numFmtId="0" fontId="13" fillId="0" borderId="25" xfId="1" applyFont="1" applyBorder="1" applyAlignment="1">
      <alignment horizontal="center" vertical="center" wrapText="1"/>
    </xf>
    <xf numFmtId="0" fontId="13" fillId="0" borderId="23" xfId="1" applyFont="1" applyBorder="1" applyAlignment="1">
      <alignment horizontal="center" vertical="center" wrapText="1"/>
    </xf>
    <xf numFmtId="0" fontId="13" fillId="0" borderId="24" xfId="1" applyFont="1" applyBorder="1" applyAlignment="1">
      <alignment horizontal="center" vertical="center" wrapText="1"/>
    </xf>
    <xf numFmtId="0" fontId="12" fillId="6" borderId="36" xfId="8" applyFont="1" applyFill="1" applyBorder="1" applyAlignment="1">
      <alignment horizontal="center" vertical="center"/>
    </xf>
    <xf numFmtId="0" fontId="12" fillId="7" borderId="36" xfId="8" applyFont="1" applyFill="1" applyBorder="1" applyAlignment="1">
      <alignment horizontal="center" vertical="center"/>
    </xf>
    <xf numFmtId="0" fontId="12" fillId="7" borderId="37" xfId="8" applyFont="1" applyFill="1" applyBorder="1" applyAlignment="1">
      <alignment horizontal="center" vertical="center"/>
    </xf>
    <xf numFmtId="0" fontId="12" fillId="7" borderId="38" xfId="8" applyFont="1" applyFill="1" applyBorder="1" applyAlignment="1">
      <alignment horizontal="center" vertical="center"/>
    </xf>
    <xf numFmtId="0" fontId="12" fillId="7" borderId="39" xfId="8" applyFont="1" applyFill="1" applyBorder="1" applyAlignment="1">
      <alignment horizontal="center" vertical="center"/>
    </xf>
  </cellXfs>
  <cellStyles count="9">
    <cellStyle name="40% - Énfasis1 2" xfId="5" xr:uid="{00000000-0005-0000-0000-000000000000}"/>
    <cellStyle name="Buena 2" xfId="2" xr:uid="{00000000-0005-0000-0000-000001000000}"/>
    <cellStyle name="Incorrecto 2" xfId="3" xr:uid="{00000000-0005-0000-0000-000002000000}"/>
    <cellStyle name="Neutral 2" xfId="4" xr:uid="{00000000-0005-0000-0000-000003000000}"/>
    <cellStyle name="Normal" xfId="0" builtinId="0"/>
    <cellStyle name="Normal 2" xfId="1" xr:uid="{00000000-0005-0000-0000-000005000000}"/>
    <cellStyle name="Normal 3" xfId="6" xr:uid="{00000000-0005-0000-0000-000006000000}"/>
    <cellStyle name="Normal 4" xfId="8" xr:uid="{00000000-0005-0000-0000-000007000000}"/>
    <cellStyle name="Porcentaje" xfId="7" builtinId="5"/>
  </cellStyles>
  <dxfs count="40">
    <dxf>
      <fill>
        <patternFill>
          <bgColor theme="0" tint="-0.24994659260841701"/>
        </patternFill>
      </fill>
    </dxf>
    <dxf>
      <fill>
        <patternFill>
          <bgColor theme="6" tint="0.39994506668294322"/>
        </patternFill>
      </fill>
    </dxf>
    <dxf>
      <fill>
        <patternFill>
          <bgColor rgb="FFFFFF00"/>
        </patternFill>
      </fill>
    </dxf>
    <dxf>
      <fill>
        <patternFill>
          <bgColor theme="5" tint="0.39994506668294322"/>
        </patternFill>
      </fill>
    </dxf>
    <dxf>
      <fill>
        <patternFill>
          <bgColor theme="0" tint="-0.24994659260841701"/>
        </patternFill>
      </fill>
    </dxf>
    <dxf>
      <fill>
        <patternFill>
          <bgColor theme="6" tint="0.39994506668294322"/>
        </patternFill>
      </fill>
    </dxf>
    <dxf>
      <fill>
        <patternFill>
          <bgColor rgb="FFFFFF00"/>
        </patternFill>
      </fill>
    </dxf>
    <dxf>
      <fill>
        <patternFill>
          <bgColor theme="5" tint="0.39994506668294322"/>
        </patternFill>
      </fill>
    </dxf>
    <dxf>
      <fill>
        <patternFill>
          <bgColor theme="0" tint="-0.24994659260841701"/>
        </patternFill>
      </fill>
    </dxf>
    <dxf>
      <fill>
        <patternFill>
          <bgColor theme="6" tint="0.39994506668294322"/>
        </patternFill>
      </fill>
    </dxf>
    <dxf>
      <fill>
        <patternFill>
          <bgColor rgb="FFFFFF00"/>
        </patternFill>
      </fill>
    </dxf>
    <dxf>
      <fill>
        <patternFill>
          <bgColor theme="5" tint="0.39994506668294322"/>
        </patternFill>
      </fill>
    </dxf>
    <dxf>
      <fill>
        <patternFill>
          <bgColor theme="0" tint="-0.24994659260841701"/>
        </patternFill>
      </fill>
    </dxf>
    <dxf>
      <fill>
        <patternFill>
          <bgColor theme="6" tint="0.39994506668294322"/>
        </patternFill>
      </fill>
    </dxf>
    <dxf>
      <fill>
        <patternFill>
          <bgColor rgb="FFFFFF00"/>
        </patternFill>
      </fill>
    </dxf>
    <dxf>
      <fill>
        <patternFill>
          <bgColor theme="5" tint="0.39994506668294322"/>
        </patternFill>
      </fill>
    </dxf>
    <dxf>
      <fill>
        <patternFill>
          <bgColor theme="0" tint="-0.24994659260841701"/>
        </patternFill>
      </fill>
    </dxf>
    <dxf>
      <fill>
        <patternFill>
          <bgColor theme="6" tint="0.39994506668294322"/>
        </patternFill>
      </fill>
    </dxf>
    <dxf>
      <fill>
        <patternFill>
          <bgColor rgb="FFFFFF00"/>
        </patternFill>
      </fill>
    </dxf>
    <dxf>
      <fill>
        <patternFill>
          <bgColor theme="5" tint="0.39994506668294322"/>
        </patternFill>
      </fill>
    </dxf>
    <dxf>
      <fill>
        <patternFill>
          <bgColor theme="0" tint="-0.24994659260841701"/>
        </patternFill>
      </fill>
    </dxf>
    <dxf>
      <fill>
        <patternFill>
          <bgColor theme="6" tint="0.39994506668294322"/>
        </patternFill>
      </fill>
    </dxf>
    <dxf>
      <fill>
        <patternFill>
          <bgColor rgb="FFFFFF00"/>
        </patternFill>
      </fill>
    </dxf>
    <dxf>
      <fill>
        <patternFill>
          <bgColor theme="5" tint="0.39994506668294322"/>
        </patternFill>
      </fill>
    </dxf>
    <dxf>
      <fill>
        <patternFill>
          <bgColor theme="0" tint="-0.24994659260841701"/>
        </patternFill>
      </fill>
    </dxf>
    <dxf>
      <fill>
        <patternFill>
          <bgColor theme="6" tint="0.39994506668294322"/>
        </patternFill>
      </fill>
    </dxf>
    <dxf>
      <fill>
        <patternFill>
          <bgColor rgb="FFFFFF00"/>
        </patternFill>
      </fill>
    </dxf>
    <dxf>
      <fill>
        <patternFill>
          <bgColor theme="5" tint="0.39994506668294322"/>
        </patternFill>
      </fill>
    </dxf>
    <dxf>
      <fill>
        <patternFill>
          <bgColor theme="0" tint="-0.24994659260841701"/>
        </patternFill>
      </fill>
    </dxf>
    <dxf>
      <fill>
        <patternFill>
          <bgColor theme="6" tint="0.39994506668294322"/>
        </patternFill>
      </fill>
    </dxf>
    <dxf>
      <fill>
        <patternFill>
          <bgColor rgb="FFFFFF00"/>
        </patternFill>
      </fill>
    </dxf>
    <dxf>
      <fill>
        <patternFill>
          <bgColor theme="5" tint="0.39994506668294322"/>
        </patternFill>
      </fill>
    </dxf>
    <dxf>
      <fill>
        <patternFill>
          <bgColor theme="0" tint="-0.24994659260841701"/>
        </patternFill>
      </fill>
    </dxf>
    <dxf>
      <fill>
        <patternFill>
          <bgColor theme="6" tint="0.39994506668294322"/>
        </patternFill>
      </fill>
    </dxf>
    <dxf>
      <fill>
        <patternFill>
          <bgColor rgb="FFFFFF00"/>
        </patternFill>
      </fill>
    </dxf>
    <dxf>
      <fill>
        <patternFill>
          <bgColor theme="5" tint="0.39994506668294322"/>
        </patternFill>
      </fill>
    </dxf>
    <dxf>
      <fill>
        <patternFill>
          <bgColor theme="0" tint="-0.24994659260841701"/>
        </patternFill>
      </fill>
    </dxf>
    <dxf>
      <fill>
        <patternFill>
          <bgColor theme="6" tint="0.39994506668294322"/>
        </patternFill>
      </fill>
    </dxf>
    <dxf>
      <fill>
        <patternFill>
          <bgColor rgb="FFFFFF00"/>
        </patternFill>
      </fill>
    </dxf>
    <dxf>
      <fill>
        <patternFill>
          <bgColor theme="5" tint="0.39994506668294322"/>
        </patternFill>
      </fill>
    </dxf>
  </dxfs>
  <tableStyles count="0" defaultTableStyle="TableStyleMedium2" defaultPivotStyle="PivotStyleLight16"/>
  <colors>
    <mruColors>
      <color rgb="FFFF75AD"/>
      <color rgb="FFFFFF65"/>
      <color rgb="FF6565FF"/>
      <color rgb="FF15FF7F"/>
      <color rgb="FFFF4F96"/>
      <color rgb="FFFF0066"/>
      <color rgb="FFFF7171"/>
      <color rgb="FFB8E08C"/>
      <color rgb="FF7999FF"/>
      <color rgb="FFFF61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1327727</xdr:colOff>
      <xdr:row>0</xdr:row>
      <xdr:rowOff>57728</xdr:rowOff>
    </xdr:from>
    <xdr:to>
      <xdr:col>1</xdr:col>
      <xdr:colOff>404091</xdr:colOff>
      <xdr:row>2</xdr:row>
      <xdr:rowOff>519546</xdr:rowOff>
    </xdr:to>
    <xdr:pic>
      <xdr:nvPicPr>
        <xdr:cNvPr id="5" name="Imagen 4" descr="C:\Users\morenosm\AppData\Local\Microsoft\Windows\INetCache\Content.Outlook\HN3QAQXL\logo_PIEDECUESTANA-02.png">
          <a:extLst>
            <a:ext uri="{FF2B5EF4-FFF2-40B4-BE49-F238E27FC236}">
              <a16:creationId xmlns:a16="http://schemas.microsoft.com/office/drawing/2014/main" id="{8CB42404-278B-4F1E-BB96-CE9F0A80681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7727" y="57728"/>
          <a:ext cx="2713182" cy="1731818"/>
        </a:xfrm>
        <a:prstGeom prst="rect">
          <a:avLst/>
        </a:prstGeom>
        <a:noFill/>
        <a:ln>
          <a:noFill/>
        </a:ln>
      </xdr:spPr>
    </xdr:pic>
    <xdr:clientData/>
  </xdr:twoCellAnchor>
  <xdr:twoCellAnchor editAs="oneCell">
    <xdr:from>
      <xdr:col>0</xdr:col>
      <xdr:colOff>1529773</xdr:colOff>
      <xdr:row>33</xdr:row>
      <xdr:rowOff>28863</xdr:rowOff>
    </xdr:from>
    <xdr:to>
      <xdr:col>1</xdr:col>
      <xdr:colOff>606137</xdr:colOff>
      <xdr:row>35</xdr:row>
      <xdr:rowOff>490681</xdr:rowOff>
    </xdr:to>
    <xdr:pic>
      <xdr:nvPicPr>
        <xdr:cNvPr id="6" name="Imagen 5" descr="C:\Users\morenosm\AppData\Local\Microsoft\Windows\INetCache\Content.Outlook\HN3QAQXL\logo_PIEDECUESTANA-02.png">
          <a:extLst>
            <a:ext uri="{FF2B5EF4-FFF2-40B4-BE49-F238E27FC236}">
              <a16:creationId xmlns:a16="http://schemas.microsoft.com/office/drawing/2014/main" id="{212F91A4-872A-4E78-8673-5AD113014F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9773" y="34434318"/>
          <a:ext cx="2713182" cy="173181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38100</xdr:rowOff>
    </xdr:from>
    <xdr:to>
      <xdr:col>1</xdr:col>
      <xdr:colOff>733425</xdr:colOff>
      <xdr:row>0</xdr:row>
      <xdr:rowOff>571500</xdr:rowOff>
    </xdr:to>
    <xdr:pic>
      <xdr:nvPicPr>
        <xdr:cNvPr id="2" name="1 Imagen">
          <a:extLst>
            <a:ext uri="{FF2B5EF4-FFF2-40B4-BE49-F238E27FC236}">
              <a16:creationId xmlns:a16="http://schemas.microsoft.com/office/drawing/2014/main" id="{6333D2B8-C9DE-4E0B-A04C-DC2EC4C600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38100"/>
          <a:ext cx="1228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73"/>
  <sheetViews>
    <sheetView tabSelected="1" view="pageBreakPreview" topLeftCell="W1" zoomScale="33" zoomScaleNormal="60" zoomScaleSheetLayoutView="33" workbookViewId="0">
      <selection activeCell="AO10" sqref="AO10"/>
    </sheetView>
  </sheetViews>
  <sheetFormatPr baseColWidth="10" defaultRowHeight="15" x14ac:dyDescent="0.25"/>
  <cols>
    <col min="1" max="1" width="54.5703125" style="1" customWidth="1"/>
    <col min="2" max="2" width="45.85546875" style="1" customWidth="1"/>
    <col min="3" max="3" width="93.42578125" style="1" customWidth="1"/>
    <col min="4" max="5" width="14.7109375" style="1" customWidth="1"/>
    <col min="6" max="6" width="24.7109375" style="1" customWidth="1"/>
    <col min="7" max="7" width="30.7109375" style="1" customWidth="1"/>
    <col min="8" max="54" width="9.7109375" style="1" customWidth="1"/>
    <col min="55" max="55" width="11.140625" style="1" customWidth="1"/>
    <col min="56" max="56" width="11.42578125" style="1"/>
    <col min="57" max="57" width="22.42578125" style="1" customWidth="1"/>
    <col min="58" max="58" width="11.42578125" style="1"/>
    <col min="59" max="63" width="6.28515625" style="1" customWidth="1"/>
    <col min="64" max="65" width="12.7109375" style="1" customWidth="1"/>
    <col min="66" max="66" width="11.42578125" style="1"/>
    <col min="67" max="67" width="41.7109375" style="1" hidden="1" customWidth="1"/>
    <col min="68" max="16384" width="11.42578125" style="1"/>
  </cols>
  <sheetData>
    <row r="1" spans="1:67" ht="50.1" customHeight="1" thickBot="1" x14ac:dyDescent="0.3">
      <c r="A1" s="116"/>
      <c r="B1" s="117"/>
      <c r="C1" s="122" t="s">
        <v>92</v>
      </c>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4"/>
      <c r="AV1" s="56" t="s">
        <v>166</v>
      </c>
      <c r="AW1" s="56"/>
      <c r="AX1" s="56"/>
      <c r="AY1" s="56"/>
      <c r="AZ1" s="56"/>
      <c r="BA1" s="56"/>
      <c r="BB1" s="56"/>
      <c r="BC1" s="57"/>
      <c r="BE1" s="58" t="s">
        <v>41</v>
      </c>
      <c r="BF1" s="23" t="s">
        <v>32</v>
      </c>
      <c r="BG1" s="61" t="s">
        <v>34</v>
      </c>
      <c r="BH1" s="61"/>
      <c r="BI1" s="61"/>
      <c r="BJ1" s="61"/>
      <c r="BK1" s="61"/>
      <c r="BL1" s="24">
        <f>SUM(H62:BC62)</f>
        <v>94</v>
      </c>
      <c r="BM1" s="25">
        <f>+BL1/$BL$1</f>
        <v>1</v>
      </c>
      <c r="BO1" s="2" t="s">
        <v>35</v>
      </c>
    </row>
    <row r="2" spans="1:67" ht="50.1" customHeight="1" thickBot="1" x14ac:dyDescent="0.35">
      <c r="A2" s="118"/>
      <c r="B2" s="119"/>
      <c r="C2" s="125"/>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7"/>
      <c r="AV2" s="62" t="s">
        <v>165</v>
      </c>
      <c r="AW2" s="62"/>
      <c r="AX2" s="62"/>
      <c r="AY2" s="62"/>
      <c r="AZ2" s="62"/>
      <c r="BA2" s="62"/>
      <c r="BB2" s="62"/>
      <c r="BC2" s="63"/>
      <c r="BE2" s="59"/>
      <c r="BF2" s="26" t="s">
        <v>33</v>
      </c>
      <c r="BG2" s="64" t="s">
        <v>37</v>
      </c>
      <c r="BH2" s="65"/>
      <c r="BI2" s="65"/>
      <c r="BJ2" s="65"/>
      <c r="BK2" s="65"/>
      <c r="BL2" s="27">
        <f>SUM(H63:BC63)</f>
        <v>0</v>
      </c>
      <c r="BM2" s="28">
        <f>BL2/$BL$1</f>
        <v>0</v>
      </c>
      <c r="BO2" s="2" t="s">
        <v>36</v>
      </c>
    </row>
    <row r="3" spans="1:67" ht="50.1" customHeight="1" thickBot="1" x14ac:dyDescent="0.35">
      <c r="A3" s="120"/>
      <c r="B3" s="121"/>
      <c r="C3" s="128"/>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30"/>
      <c r="AV3" s="62" t="s">
        <v>22</v>
      </c>
      <c r="AW3" s="62"/>
      <c r="AX3" s="62"/>
      <c r="AY3" s="62"/>
      <c r="AZ3" s="62"/>
      <c r="BA3" s="62"/>
      <c r="BB3" s="62"/>
      <c r="BC3" s="63"/>
      <c r="BE3" s="59"/>
      <c r="BF3" s="29" t="s">
        <v>101</v>
      </c>
      <c r="BG3" s="66" t="s">
        <v>102</v>
      </c>
      <c r="BH3" s="67"/>
      <c r="BI3" s="67"/>
      <c r="BJ3" s="67"/>
      <c r="BK3" s="67"/>
      <c r="BL3" s="30">
        <f>SUM(H64:BC64)</f>
        <v>0</v>
      </c>
      <c r="BM3" s="31">
        <f>+BL3/$BL$1</f>
        <v>0</v>
      </c>
      <c r="BO3" s="2" t="s">
        <v>103</v>
      </c>
    </row>
    <row r="4" spans="1:67" ht="50.1" customHeight="1" thickBot="1" x14ac:dyDescent="0.35">
      <c r="A4" s="68" t="s">
        <v>109</v>
      </c>
      <c r="B4" s="68" t="s">
        <v>111</v>
      </c>
      <c r="C4" s="68" t="s">
        <v>13</v>
      </c>
      <c r="D4" s="74" t="s">
        <v>19</v>
      </c>
      <c r="E4" s="75"/>
      <c r="F4" s="78" t="s">
        <v>14</v>
      </c>
      <c r="G4" s="79"/>
      <c r="H4" s="82" t="s">
        <v>45</v>
      </c>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4"/>
      <c r="BE4" s="60"/>
      <c r="BF4" s="32" t="s">
        <v>39</v>
      </c>
      <c r="BG4" s="85" t="s">
        <v>40</v>
      </c>
      <c r="BH4" s="86"/>
      <c r="BI4" s="86"/>
      <c r="BJ4" s="86"/>
      <c r="BK4" s="86"/>
      <c r="BL4" s="33">
        <f>SUM(H65:BC65)</f>
        <v>0</v>
      </c>
      <c r="BM4" s="34">
        <f>+BL4/$BL$1</f>
        <v>0</v>
      </c>
      <c r="BO4" s="2" t="s">
        <v>38</v>
      </c>
    </row>
    <row r="5" spans="1:67" ht="27.95" customHeight="1" thickBot="1" x14ac:dyDescent="0.3">
      <c r="A5" s="69"/>
      <c r="B5" s="69"/>
      <c r="C5" s="69"/>
      <c r="D5" s="74"/>
      <c r="E5" s="75"/>
      <c r="F5" s="69"/>
      <c r="G5" s="80"/>
      <c r="H5" s="87" t="s">
        <v>9</v>
      </c>
      <c r="I5" s="88"/>
      <c r="J5" s="88"/>
      <c r="K5" s="89"/>
      <c r="L5" s="88" t="s">
        <v>10</v>
      </c>
      <c r="M5" s="88"/>
      <c r="N5" s="88"/>
      <c r="O5" s="89"/>
      <c r="P5" s="87" t="s">
        <v>11</v>
      </c>
      <c r="Q5" s="88"/>
      <c r="R5" s="88"/>
      <c r="S5" s="89"/>
      <c r="T5" s="90" t="s">
        <v>0</v>
      </c>
      <c r="U5" s="72"/>
      <c r="V5" s="72"/>
      <c r="W5" s="73"/>
      <c r="X5" s="71" t="s">
        <v>1</v>
      </c>
      <c r="Y5" s="72"/>
      <c r="Z5" s="72"/>
      <c r="AA5" s="73"/>
      <c r="AB5" s="71" t="s">
        <v>2</v>
      </c>
      <c r="AC5" s="72"/>
      <c r="AD5" s="72"/>
      <c r="AE5" s="73"/>
      <c r="AF5" s="71" t="s">
        <v>3</v>
      </c>
      <c r="AG5" s="72"/>
      <c r="AH5" s="72"/>
      <c r="AI5" s="73"/>
      <c r="AJ5" s="71" t="s">
        <v>7</v>
      </c>
      <c r="AK5" s="72"/>
      <c r="AL5" s="72"/>
      <c r="AM5" s="73"/>
      <c r="AN5" s="71" t="s">
        <v>4</v>
      </c>
      <c r="AO5" s="72"/>
      <c r="AP5" s="72"/>
      <c r="AQ5" s="73"/>
      <c r="AR5" s="71" t="s">
        <v>8</v>
      </c>
      <c r="AS5" s="72"/>
      <c r="AT5" s="72"/>
      <c r="AU5" s="73"/>
      <c r="AV5" s="71" t="s">
        <v>5</v>
      </c>
      <c r="AW5" s="72"/>
      <c r="AX5" s="72"/>
      <c r="AY5" s="73"/>
      <c r="AZ5" s="71" t="s">
        <v>6</v>
      </c>
      <c r="BA5" s="72"/>
      <c r="BB5" s="72"/>
      <c r="BC5" s="73"/>
      <c r="BE5" s="2"/>
    </row>
    <row r="6" spans="1:67" ht="27.95" customHeight="1" thickBot="1" x14ac:dyDescent="0.3">
      <c r="A6" s="70"/>
      <c r="B6" s="70"/>
      <c r="C6" s="70"/>
      <c r="D6" s="76"/>
      <c r="E6" s="77"/>
      <c r="F6" s="70"/>
      <c r="G6" s="81"/>
      <c r="H6" s="14">
        <v>1</v>
      </c>
      <c r="I6" s="14">
        <v>2</v>
      </c>
      <c r="J6" s="14">
        <v>3</v>
      </c>
      <c r="K6" s="14">
        <v>4</v>
      </c>
      <c r="L6" s="14">
        <v>1</v>
      </c>
      <c r="M6" s="14">
        <v>2</v>
      </c>
      <c r="N6" s="14">
        <v>3</v>
      </c>
      <c r="O6" s="14">
        <v>4</v>
      </c>
      <c r="P6" s="14">
        <v>1</v>
      </c>
      <c r="Q6" s="14">
        <v>2</v>
      </c>
      <c r="R6" s="14">
        <v>3</v>
      </c>
      <c r="S6" s="14">
        <v>4</v>
      </c>
      <c r="T6" s="14">
        <v>1</v>
      </c>
      <c r="U6" s="14">
        <v>2</v>
      </c>
      <c r="V6" s="14">
        <v>3</v>
      </c>
      <c r="W6" s="14">
        <v>4</v>
      </c>
      <c r="X6" s="14">
        <v>1</v>
      </c>
      <c r="Y6" s="14">
        <v>2</v>
      </c>
      <c r="Z6" s="14">
        <v>3</v>
      </c>
      <c r="AA6" s="14">
        <v>4</v>
      </c>
      <c r="AB6" s="14">
        <v>1</v>
      </c>
      <c r="AC6" s="14">
        <v>2</v>
      </c>
      <c r="AD6" s="14">
        <v>3</v>
      </c>
      <c r="AE6" s="14">
        <v>4</v>
      </c>
      <c r="AF6" s="14">
        <v>1</v>
      </c>
      <c r="AG6" s="14">
        <v>2</v>
      </c>
      <c r="AH6" s="14">
        <v>3</v>
      </c>
      <c r="AI6" s="14">
        <v>4</v>
      </c>
      <c r="AJ6" s="14">
        <v>1</v>
      </c>
      <c r="AK6" s="14">
        <v>2</v>
      </c>
      <c r="AL6" s="14">
        <v>3</v>
      </c>
      <c r="AM6" s="14">
        <v>4</v>
      </c>
      <c r="AN6" s="14">
        <v>1</v>
      </c>
      <c r="AO6" s="14">
        <v>2</v>
      </c>
      <c r="AP6" s="14">
        <v>3</v>
      </c>
      <c r="AQ6" s="14">
        <v>4</v>
      </c>
      <c r="AR6" s="14">
        <v>1</v>
      </c>
      <c r="AS6" s="14">
        <v>2</v>
      </c>
      <c r="AT6" s="14">
        <v>3</v>
      </c>
      <c r="AU6" s="14">
        <v>4</v>
      </c>
      <c r="AV6" s="14">
        <v>1</v>
      </c>
      <c r="AW6" s="14">
        <v>2</v>
      </c>
      <c r="AX6" s="14">
        <v>3</v>
      </c>
      <c r="AY6" s="14">
        <v>4</v>
      </c>
      <c r="AZ6" s="14">
        <v>1</v>
      </c>
      <c r="BA6" s="14">
        <v>2</v>
      </c>
      <c r="BB6" s="14">
        <v>3</v>
      </c>
      <c r="BC6" s="14">
        <v>4</v>
      </c>
      <c r="BE6" s="2"/>
    </row>
    <row r="7" spans="1:67" ht="92.1" customHeight="1" thickBot="1" x14ac:dyDescent="0.3">
      <c r="A7" s="113" t="s">
        <v>110</v>
      </c>
      <c r="B7" s="113" t="s">
        <v>114</v>
      </c>
      <c r="C7" s="36" t="s">
        <v>21</v>
      </c>
      <c r="D7" s="91">
        <v>3</v>
      </c>
      <c r="E7" s="92"/>
      <c r="F7" s="91" t="s">
        <v>26</v>
      </c>
      <c r="G7" s="92"/>
      <c r="H7" s="15"/>
      <c r="I7" s="16"/>
      <c r="J7" s="16"/>
      <c r="K7" s="17" t="s">
        <v>35</v>
      </c>
      <c r="L7" s="18"/>
      <c r="M7" s="16"/>
      <c r="N7" s="19"/>
      <c r="O7" s="17"/>
      <c r="P7" s="18"/>
      <c r="Q7" s="16"/>
      <c r="R7" s="16"/>
      <c r="S7" s="17"/>
      <c r="T7" s="18"/>
      <c r="U7" s="16"/>
      <c r="V7" s="16"/>
      <c r="W7" s="17"/>
      <c r="X7" s="18"/>
      <c r="Y7" s="16"/>
      <c r="Z7" s="16"/>
      <c r="AA7" s="17" t="s">
        <v>35</v>
      </c>
      <c r="AB7" s="18"/>
      <c r="AC7" s="16"/>
      <c r="AD7" s="16"/>
      <c r="AE7" s="17"/>
      <c r="AF7" s="18"/>
      <c r="AG7" s="16"/>
      <c r="AH7" s="16"/>
      <c r="AI7" s="17"/>
      <c r="AJ7" s="18"/>
      <c r="AK7" s="16"/>
      <c r="AL7" s="16"/>
      <c r="AM7" s="17"/>
      <c r="AN7" s="18"/>
      <c r="AO7" s="16"/>
      <c r="AP7" s="16"/>
      <c r="AQ7" s="17" t="s">
        <v>35</v>
      </c>
      <c r="AR7" s="18"/>
      <c r="AS7" s="16"/>
      <c r="AT7" s="16"/>
      <c r="AU7" s="17"/>
      <c r="AV7" s="18"/>
      <c r="AW7" s="16"/>
      <c r="AX7" s="16"/>
      <c r="AY7" s="17"/>
      <c r="AZ7" s="18"/>
      <c r="BA7" s="16"/>
      <c r="BB7" s="16"/>
      <c r="BC7" s="17"/>
      <c r="BE7" s="9" t="s">
        <v>46</v>
      </c>
      <c r="BF7" s="35">
        <v>0.9</v>
      </c>
    </row>
    <row r="8" spans="1:67" ht="92.1" customHeight="1" thickBot="1" x14ac:dyDescent="0.3">
      <c r="A8" s="114"/>
      <c r="B8" s="114"/>
      <c r="C8" s="36" t="s">
        <v>49</v>
      </c>
      <c r="D8" s="91">
        <v>3</v>
      </c>
      <c r="E8" s="92"/>
      <c r="F8" s="91" t="s">
        <v>26</v>
      </c>
      <c r="G8" s="92"/>
      <c r="H8" s="15"/>
      <c r="I8" s="16"/>
      <c r="J8" s="16"/>
      <c r="K8" s="17" t="s">
        <v>35</v>
      </c>
      <c r="L8" s="18"/>
      <c r="M8" s="16"/>
      <c r="N8" s="19"/>
      <c r="O8" s="17"/>
      <c r="P8" s="18"/>
      <c r="Q8" s="16"/>
      <c r="R8" s="16"/>
      <c r="S8" s="17"/>
      <c r="T8" s="18"/>
      <c r="U8" s="16"/>
      <c r="V8" s="16"/>
      <c r="W8" s="17"/>
      <c r="X8" s="18"/>
      <c r="Y8" s="16"/>
      <c r="Z8" s="16"/>
      <c r="AA8" s="17" t="s">
        <v>35</v>
      </c>
      <c r="AB8" s="18"/>
      <c r="AC8" s="16"/>
      <c r="AD8" s="16"/>
      <c r="AE8" s="17"/>
      <c r="AF8" s="18"/>
      <c r="AG8" s="16"/>
      <c r="AH8" s="16"/>
      <c r="AI8" s="17"/>
      <c r="AJ8" s="18"/>
      <c r="AK8" s="16"/>
      <c r="AL8" s="16"/>
      <c r="AM8" s="17"/>
      <c r="AN8" s="18"/>
      <c r="AO8" s="16"/>
      <c r="AP8" s="16"/>
      <c r="AQ8" s="17" t="s">
        <v>35</v>
      </c>
      <c r="AR8" s="18"/>
      <c r="AS8" s="16"/>
      <c r="AT8" s="16"/>
      <c r="AU8" s="17"/>
      <c r="AV8" s="18"/>
      <c r="AW8" s="16"/>
      <c r="AX8" s="16"/>
      <c r="AY8" s="17"/>
      <c r="AZ8" s="18"/>
      <c r="BA8" s="16"/>
      <c r="BB8" s="16"/>
      <c r="BC8" s="17"/>
      <c r="BE8" s="3"/>
      <c r="BF8" s="4"/>
    </row>
    <row r="9" spans="1:67" ht="92.1" customHeight="1" thickBot="1" x14ac:dyDescent="0.3">
      <c r="A9" s="114"/>
      <c r="B9" s="114"/>
      <c r="C9" s="36" t="s">
        <v>52</v>
      </c>
      <c r="D9" s="91">
        <v>3</v>
      </c>
      <c r="E9" s="92"/>
      <c r="F9" s="91" t="s">
        <v>26</v>
      </c>
      <c r="G9" s="92"/>
      <c r="H9" s="15"/>
      <c r="I9" s="16"/>
      <c r="J9" s="16"/>
      <c r="K9" s="17" t="s">
        <v>35</v>
      </c>
      <c r="L9" s="18"/>
      <c r="M9" s="16"/>
      <c r="N9" s="19"/>
      <c r="O9" s="17"/>
      <c r="P9" s="18"/>
      <c r="Q9" s="16"/>
      <c r="R9" s="16"/>
      <c r="S9" s="17"/>
      <c r="T9" s="18"/>
      <c r="U9" s="16"/>
      <c r="V9" s="16"/>
      <c r="W9" s="17"/>
      <c r="X9" s="18"/>
      <c r="Y9" s="16"/>
      <c r="Z9" s="16"/>
      <c r="AA9" s="17" t="s">
        <v>35</v>
      </c>
      <c r="AB9" s="18"/>
      <c r="AC9" s="16"/>
      <c r="AD9" s="16"/>
      <c r="AE9" s="17"/>
      <c r="AF9" s="18"/>
      <c r="AG9" s="16"/>
      <c r="AH9" s="16"/>
      <c r="AI9" s="17"/>
      <c r="AJ9" s="18"/>
      <c r="AK9" s="16"/>
      <c r="AL9" s="16"/>
      <c r="AM9" s="17"/>
      <c r="AN9" s="18"/>
      <c r="AO9" s="16"/>
      <c r="AP9" s="16"/>
      <c r="AQ9" s="17" t="s">
        <v>35</v>
      </c>
      <c r="AR9" s="18"/>
      <c r="AS9" s="16"/>
      <c r="AT9" s="16"/>
      <c r="AU9" s="17"/>
      <c r="AV9" s="18"/>
      <c r="AW9" s="16"/>
      <c r="AX9" s="16"/>
      <c r="AY9" s="17"/>
      <c r="AZ9" s="18"/>
      <c r="BA9" s="16"/>
      <c r="BB9" s="16"/>
      <c r="BC9" s="17"/>
      <c r="BE9" s="3"/>
      <c r="BF9" s="4"/>
    </row>
    <row r="10" spans="1:67" ht="92.1" customHeight="1" thickBot="1" x14ac:dyDescent="0.3">
      <c r="A10" s="114"/>
      <c r="B10" s="114"/>
      <c r="C10" s="36" t="s">
        <v>53</v>
      </c>
      <c r="D10" s="91">
        <v>3</v>
      </c>
      <c r="E10" s="92"/>
      <c r="F10" s="91" t="s">
        <v>26</v>
      </c>
      <c r="G10" s="92"/>
      <c r="H10" s="15"/>
      <c r="I10" s="16"/>
      <c r="J10" s="16"/>
      <c r="K10" s="17" t="s">
        <v>35</v>
      </c>
      <c r="L10" s="18"/>
      <c r="M10" s="16"/>
      <c r="N10" s="19"/>
      <c r="O10" s="17"/>
      <c r="P10" s="18"/>
      <c r="Q10" s="16"/>
      <c r="R10" s="16"/>
      <c r="S10" s="17"/>
      <c r="T10" s="18"/>
      <c r="U10" s="16"/>
      <c r="V10" s="16"/>
      <c r="W10" s="17"/>
      <c r="X10" s="18"/>
      <c r="Y10" s="16"/>
      <c r="Z10" s="16"/>
      <c r="AA10" s="17" t="s">
        <v>35</v>
      </c>
      <c r="AB10" s="18"/>
      <c r="AC10" s="16"/>
      <c r="AD10" s="16"/>
      <c r="AE10" s="17"/>
      <c r="AF10" s="18"/>
      <c r="AG10" s="16"/>
      <c r="AH10" s="16"/>
      <c r="AI10" s="17"/>
      <c r="AJ10" s="18"/>
      <c r="AK10" s="16"/>
      <c r="AL10" s="16"/>
      <c r="AM10" s="17"/>
      <c r="AN10" s="18"/>
      <c r="AO10" s="16"/>
      <c r="AP10" s="16"/>
      <c r="AQ10" s="17" t="s">
        <v>35</v>
      </c>
      <c r="AR10" s="18"/>
      <c r="AS10" s="16"/>
      <c r="AT10" s="16"/>
      <c r="AU10" s="17"/>
      <c r="AV10" s="18"/>
      <c r="AW10" s="16"/>
      <c r="AX10" s="16"/>
      <c r="AY10" s="17"/>
      <c r="AZ10" s="18"/>
      <c r="BA10" s="16"/>
      <c r="BB10" s="16"/>
      <c r="BC10" s="17"/>
      <c r="BE10" s="3"/>
      <c r="BF10" s="4"/>
    </row>
    <row r="11" spans="1:67" ht="92.1" customHeight="1" thickBot="1" x14ac:dyDescent="0.3">
      <c r="A11" s="114"/>
      <c r="B11" s="114"/>
      <c r="C11" s="36" t="s">
        <v>56</v>
      </c>
      <c r="D11" s="91">
        <v>3</v>
      </c>
      <c r="E11" s="92"/>
      <c r="F11" s="91" t="s">
        <v>26</v>
      </c>
      <c r="G11" s="92"/>
      <c r="H11" s="15"/>
      <c r="I11" s="16"/>
      <c r="J11" s="16"/>
      <c r="K11" s="17" t="s">
        <v>35</v>
      </c>
      <c r="L11" s="18"/>
      <c r="M11" s="16"/>
      <c r="N11" s="19"/>
      <c r="O11" s="17"/>
      <c r="P11" s="18"/>
      <c r="Q11" s="16"/>
      <c r="R11" s="16"/>
      <c r="S11" s="17"/>
      <c r="T11" s="18"/>
      <c r="U11" s="16"/>
      <c r="V11" s="16"/>
      <c r="W11" s="17"/>
      <c r="X11" s="18"/>
      <c r="Y11" s="16"/>
      <c r="Z11" s="16"/>
      <c r="AA11" s="17" t="s">
        <v>35</v>
      </c>
      <c r="AB11" s="18"/>
      <c r="AC11" s="16"/>
      <c r="AD11" s="16"/>
      <c r="AE11" s="17"/>
      <c r="AF11" s="18"/>
      <c r="AG11" s="16"/>
      <c r="AH11" s="16"/>
      <c r="AI11" s="17"/>
      <c r="AJ11" s="18"/>
      <c r="AK11" s="16"/>
      <c r="AL11" s="16"/>
      <c r="AM11" s="17"/>
      <c r="AN11" s="18"/>
      <c r="AO11" s="16"/>
      <c r="AP11" s="16"/>
      <c r="AQ11" s="17" t="s">
        <v>35</v>
      </c>
      <c r="AR11" s="18"/>
      <c r="AS11" s="16"/>
      <c r="AT11" s="16"/>
      <c r="AU11" s="17"/>
      <c r="AV11" s="18"/>
      <c r="AW11" s="16"/>
      <c r="AX11" s="16"/>
      <c r="AY11" s="17"/>
      <c r="AZ11" s="18"/>
      <c r="BA11" s="16"/>
      <c r="BB11" s="16"/>
      <c r="BC11" s="17"/>
      <c r="BE11" s="3"/>
      <c r="BF11" s="4"/>
    </row>
    <row r="12" spans="1:67" ht="92.1" customHeight="1" thickBot="1" x14ac:dyDescent="0.3">
      <c r="A12" s="114"/>
      <c r="B12" s="114"/>
      <c r="C12" s="36" t="s">
        <v>17</v>
      </c>
      <c r="D12" s="91">
        <v>12</v>
      </c>
      <c r="E12" s="92"/>
      <c r="F12" s="91" t="s">
        <v>16</v>
      </c>
      <c r="G12" s="92"/>
      <c r="H12" s="18"/>
      <c r="I12" s="19"/>
      <c r="J12" s="16"/>
      <c r="K12" s="20" t="s">
        <v>35</v>
      </c>
      <c r="L12" s="18"/>
      <c r="M12" s="19"/>
      <c r="N12" s="16"/>
      <c r="O12" s="20" t="s">
        <v>35</v>
      </c>
      <c r="P12" s="18"/>
      <c r="Q12" s="19"/>
      <c r="R12" s="19"/>
      <c r="S12" s="20" t="s">
        <v>35</v>
      </c>
      <c r="T12" s="21"/>
      <c r="U12" s="19"/>
      <c r="V12" s="19"/>
      <c r="W12" s="20" t="s">
        <v>35</v>
      </c>
      <c r="X12" s="21"/>
      <c r="Y12" s="19"/>
      <c r="Z12" s="19"/>
      <c r="AA12" s="20" t="s">
        <v>35</v>
      </c>
      <c r="AB12" s="21"/>
      <c r="AC12" s="19"/>
      <c r="AD12" s="19"/>
      <c r="AE12" s="20" t="s">
        <v>35</v>
      </c>
      <c r="AF12" s="21"/>
      <c r="AG12" s="19"/>
      <c r="AH12" s="19"/>
      <c r="AI12" s="20" t="s">
        <v>35</v>
      </c>
      <c r="AJ12" s="21"/>
      <c r="AK12" s="19"/>
      <c r="AL12" s="19"/>
      <c r="AM12" s="20" t="s">
        <v>35</v>
      </c>
      <c r="AN12" s="21"/>
      <c r="AO12" s="19"/>
      <c r="AP12" s="19"/>
      <c r="AQ12" s="20" t="s">
        <v>35</v>
      </c>
      <c r="AR12" s="21"/>
      <c r="AS12" s="19"/>
      <c r="AT12" s="19"/>
      <c r="AU12" s="20" t="s">
        <v>35</v>
      </c>
      <c r="AV12" s="21"/>
      <c r="AW12" s="19"/>
      <c r="AX12" s="19"/>
      <c r="AY12" s="20" t="s">
        <v>35</v>
      </c>
      <c r="AZ12" s="21"/>
      <c r="BA12" s="19"/>
      <c r="BB12" s="19"/>
      <c r="BC12" s="20" t="s">
        <v>35</v>
      </c>
      <c r="BE12" s="3"/>
      <c r="BF12" s="4"/>
    </row>
    <row r="13" spans="1:67" ht="92.1" customHeight="1" thickBot="1" x14ac:dyDescent="0.3">
      <c r="A13" s="114"/>
      <c r="B13" s="114"/>
      <c r="C13" s="36" t="s">
        <v>90</v>
      </c>
      <c r="D13" s="91">
        <v>1</v>
      </c>
      <c r="E13" s="92"/>
      <c r="F13" s="91" t="s">
        <v>27</v>
      </c>
      <c r="G13" s="92"/>
      <c r="H13" s="18"/>
      <c r="I13" s="19"/>
      <c r="J13" s="16"/>
      <c r="K13" s="17"/>
      <c r="L13" s="18" t="s">
        <v>35</v>
      </c>
      <c r="M13" s="16"/>
      <c r="N13" s="19"/>
      <c r="O13" s="17"/>
      <c r="P13" s="21"/>
      <c r="Q13" s="19"/>
      <c r="R13" s="19"/>
      <c r="S13" s="22"/>
      <c r="T13" s="21"/>
      <c r="U13" s="19"/>
      <c r="V13" s="19"/>
      <c r="W13" s="22"/>
      <c r="X13" s="18"/>
      <c r="Y13" s="16"/>
      <c r="Z13" s="16"/>
      <c r="AA13" s="17"/>
      <c r="AB13" s="18"/>
      <c r="AC13" s="16"/>
      <c r="AD13" s="16"/>
      <c r="AE13" s="17"/>
      <c r="AF13" s="18"/>
      <c r="AG13" s="16"/>
      <c r="AH13" s="19"/>
      <c r="AI13" s="17"/>
      <c r="AJ13" s="18"/>
      <c r="AK13" s="16"/>
      <c r="AL13" s="19"/>
      <c r="AM13" s="17"/>
      <c r="AN13" s="18"/>
      <c r="AO13" s="16"/>
      <c r="AP13" s="16"/>
      <c r="AQ13" s="17"/>
      <c r="AR13" s="18"/>
      <c r="AS13" s="16"/>
      <c r="AT13" s="16"/>
      <c r="AU13" s="17"/>
      <c r="AV13" s="18"/>
      <c r="AW13" s="16"/>
      <c r="AX13" s="16"/>
      <c r="AY13" s="17"/>
      <c r="AZ13" s="18"/>
      <c r="BA13" s="16"/>
      <c r="BB13" s="16"/>
      <c r="BC13" s="17"/>
    </row>
    <row r="14" spans="1:67" ht="92.1" customHeight="1" thickBot="1" x14ac:dyDescent="0.3">
      <c r="A14" s="114"/>
      <c r="B14" s="114"/>
      <c r="C14" s="36" t="s">
        <v>48</v>
      </c>
      <c r="D14" s="91">
        <v>1</v>
      </c>
      <c r="E14" s="92"/>
      <c r="F14" s="91" t="s">
        <v>28</v>
      </c>
      <c r="G14" s="92"/>
      <c r="H14" s="18"/>
      <c r="I14" s="16"/>
      <c r="J14" s="19"/>
      <c r="K14" s="22"/>
      <c r="L14" s="18"/>
      <c r="M14" s="16" t="s">
        <v>35</v>
      </c>
      <c r="N14" s="19"/>
      <c r="O14" s="17"/>
      <c r="P14" s="21"/>
      <c r="Q14" s="19"/>
      <c r="R14" s="19"/>
      <c r="S14" s="22"/>
      <c r="T14" s="21"/>
      <c r="U14" s="19"/>
      <c r="V14" s="19"/>
      <c r="W14" s="22"/>
      <c r="X14" s="18"/>
      <c r="Y14" s="16"/>
      <c r="Z14" s="16"/>
      <c r="AA14" s="17"/>
      <c r="AB14" s="18"/>
      <c r="AC14" s="16"/>
      <c r="AD14" s="16"/>
      <c r="AE14" s="17"/>
      <c r="AF14" s="18"/>
      <c r="AG14" s="16"/>
      <c r="AH14" s="19"/>
      <c r="AI14" s="17"/>
      <c r="AJ14" s="18"/>
      <c r="AK14" s="16"/>
      <c r="AL14" s="19"/>
      <c r="AM14" s="17"/>
      <c r="AN14" s="18"/>
      <c r="AO14" s="16"/>
      <c r="AP14" s="16"/>
      <c r="AQ14" s="17"/>
      <c r="AR14" s="18"/>
      <c r="AS14" s="16"/>
      <c r="AT14" s="16"/>
      <c r="AU14" s="17"/>
      <c r="AV14" s="18"/>
      <c r="AW14" s="16"/>
      <c r="AX14" s="16"/>
      <c r="AY14" s="17"/>
      <c r="AZ14" s="18"/>
      <c r="BA14" s="16"/>
      <c r="BB14" s="16"/>
      <c r="BC14" s="17"/>
    </row>
    <row r="15" spans="1:67" ht="92.1" customHeight="1" thickBot="1" x14ac:dyDescent="0.3">
      <c r="A15" s="114"/>
      <c r="B15" s="114"/>
      <c r="C15" s="36" t="s">
        <v>42</v>
      </c>
      <c r="D15" s="91" t="s">
        <v>18</v>
      </c>
      <c r="E15" s="92"/>
      <c r="F15" s="91" t="s">
        <v>27</v>
      </c>
      <c r="G15" s="92"/>
      <c r="H15" s="93" t="s">
        <v>44</v>
      </c>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5"/>
    </row>
    <row r="16" spans="1:67" ht="92.1" customHeight="1" thickBot="1" x14ac:dyDescent="0.3">
      <c r="A16" s="114"/>
      <c r="B16" s="114"/>
      <c r="C16" s="36" t="s">
        <v>112</v>
      </c>
      <c r="D16" s="91">
        <v>2</v>
      </c>
      <c r="E16" s="92"/>
      <c r="F16" s="91" t="s">
        <v>73</v>
      </c>
      <c r="G16" s="92"/>
      <c r="H16" s="18"/>
      <c r="I16" s="16"/>
      <c r="J16" s="19"/>
      <c r="K16" s="22"/>
      <c r="L16" s="18"/>
      <c r="M16" s="16"/>
      <c r="N16" s="19" t="s">
        <v>35</v>
      </c>
      <c r="O16" s="17"/>
      <c r="P16" s="21"/>
      <c r="Q16" s="19"/>
      <c r="R16" s="19"/>
      <c r="S16" s="22"/>
      <c r="T16" s="21"/>
      <c r="U16" s="19"/>
      <c r="V16" s="19"/>
      <c r="W16" s="22"/>
      <c r="X16" s="18"/>
      <c r="Y16" s="16"/>
      <c r="Z16" s="16"/>
      <c r="AA16" s="17"/>
      <c r="AB16" s="18"/>
      <c r="AC16" s="16"/>
      <c r="AD16" s="16"/>
      <c r="AE16" s="17"/>
      <c r="AF16" s="18"/>
      <c r="AG16" s="16"/>
      <c r="AH16" s="19"/>
      <c r="AI16" s="17"/>
      <c r="AJ16" s="18"/>
      <c r="AK16" s="16"/>
      <c r="AL16" s="19" t="s">
        <v>35</v>
      </c>
      <c r="AM16" s="17"/>
      <c r="AN16" s="18"/>
      <c r="AO16" s="16"/>
      <c r="AP16" s="16"/>
      <c r="AQ16" s="17"/>
      <c r="AR16" s="18"/>
      <c r="AS16" s="16"/>
      <c r="AT16" s="16"/>
      <c r="AU16" s="17"/>
      <c r="AV16" s="18"/>
      <c r="AW16" s="16"/>
      <c r="AX16" s="16"/>
      <c r="AY16" s="17"/>
      <c r="AZ16" s="18"/>
      <c r="BA16" s="16"/>
      <c r="BB16" s="16"/>
      <c r="BC16" s="17"/>
    </row>
    <row r="17" spans="1:55" ht="92.1" customHeight="1" thickBot="1" x14ac:dyDescent="0.3">
      <c r="A17" s="114"/>
      <c r="B17" s="114"/>
      <c r="C17" s="36" t="s">
        <v>43</v>
      </c>
      <c r="D17" s="91">
        <v>2</v>
      </c>
      <c r="E17" s="92"/>
      <c r="F17" s="91" t="s">
        <v>27</v>
      </c>
      <c r="G17" s="92"/>
      <c r="H17" s="18"/>
      <c r="I17" s="16"/>
      <c r="J17" s="19"/>
      <c r="K17" s="22"/>
      <c r="L17" s="18"/>
      <c r="M17" s="16"/>
      <c r="N17" s="19" t="s">
        <v>35</v>
      </c>
      <c r="O17" s="17"/>
      <c r="P17" s="21"/>
      <c r="Q17" s="19"/>
      <c r="R17" s="19"/>
      <c r="S17" s="22"/>
      <c r="T17" s="21"/>
      <c r="U17" s="19"/>
      <c r="V17" s="19"/>
      <c r="W17" s="22"/>
      <c r="X17" s="18"/>
      <c r="Y17" s="16"/>
      <c r="Z17" s="16" t="s">
        <v>35</v>
      </c>
      <c r="AA17" s="17"/>
      <c r="AB17" s="18"/>
      <c r="AC17" s="16"/>
      <c r="AD17" s="16"/>
      <c r="AE17" s="17"/>
      <c r="AF17" s="18"/>
      <c r="AG17" s="16"/>
      <c r="AH17" s="19"/>
      <c r="AI17" s="17"/>
      <c r="AJ17" s="18"/>
      <c r="AK17" s="16"/>
      <c r="AL17" s="19"/>
      <c r="AM17" s="17"/>
      <c r="AN17" s="18"/>
      <c r="AO17" s="16"/>
      <c r="AP17" s="16"/>
      <c r="AQ17" s="17"/>
      <c r="AR17" s="18"/>
      <c r="AS17" s="16"/>
      <c r="AT17" s="16"/>
      <c r="AU17" s="17"/>
      <c r="AV17" s="18"/>
      <c r="AW17" s="16"/>
      <c r="AX17" s="16"/>
      <c r="AY17" s="17"/>
      <c r="AZ17" s="18"/>
      <c r="BA17" s="16"/>
      <c r="BB17" s="16"/>
      <c r="BC17" s="17"/>
    </row>
    <row r="18" spans="1:55" ht="92.1" customHeight="1" thickBot="1" x14ac:dyDescent="0.3">
      <c r="A18" s="114"/>
      <c r="B18" s="114"/>
      <c r="C18" s="36" t="s">
        <v>107</v>
      </c>
      <c r="D18" s="91">
        <v>1</v>
      </c>
      <c r="E18" s="92"/>
      <c r="F18" s="91" t="s">
        <v>28</v>
      </c>
      <c r="G18" s="92"/>
      <c r="H18" s="18"/>
      <c r="I18" s="16"/>
      <c r="J18" s="19"/>
      <c r="K18" s="22"/>
      <c r="L18" s="18"/>
      <c r="M18" s="16"/>
      <c r="N18" s="19"/>
      <c r="O18" s="17" t="s">
        <v>35</v>
      </c>
      <c r="P18" s="21"/>
      <c r="Q18" s="19"/>
      <c r="R18" s="19"/>
      <c r="S18" s="22"/>
      <c r="T18" s="21"/>
      <c r="U18" s="19"/>
      <c r="V18" s="19"/>
      <c r="W18" s="22"/>
      <c r="X18" s="18"/>
      <c r="Y18" s="16"/>
      <c r="Z18" s="16"/>
      <c r="AA18" s="17"/>
      <c r="AB18" s="18"/>
      <c r="AC18" s="16"/>
      <c r="AD18" s="16"/>
      <c r="AE18" s="17"/>
      <c r="AF18" s="18"/>
      <c r="AG18" s="16"/>
      <c r="AH18" s="19"/>
      <c r="AI18" s="17"/>
      <c r="AJ18" s="18"/>
      <c r="AK18" s="16"/>
      <c r="AL18" s="19"/>
      <c r="AM18" s="17"/>
      <c r="AN18" s="18"/>
      <c r="AO18" s="16"/>
      <c r="AP18" s="16"/>
      <c r="AQ18" s="17"/>
      <c r="AR18" s="18"/>
      <c r="AS18" s="16"/>
      <c r="AT18" s="16"/>
      <c r="AU18" s="17"/>
      <c r="AV18" s="18"/>
      <c r="AW18" s="16"/>
      <c r="AX18" s="16"/>
      <c r="AY18" s="17"/>
      <c r="AZ18" s="18"/>
      <c r="BA18" s="16"/>
      <c r="BB18" s="16"/>
      <c r="BC18" s="17"/>
    </row>
    <row r="19" spans="1:55" ht="92.1" customHeight="1" thickBot="1" x14ac:dyDescent="0.3">
      <c r="A19" s="114"/>
      <c r="B19" s="114"/>
      <c r="C19" s="36" t="s">
        <v>66</v>
      </c>
      <c r="D19" s="91">
        <v>3</v>
      </c>
      <c r="E19" s="92"/>
      <c r="F19" s="91" t="s">
        <v>73</v>
      </c>
      <c r="G19" s="92"/>
      <c r="H19" s="18"/>
      <c r="I19" s="16"/>
      <c r="J19" s="19"/>
      <c r="K19" s="22"/>
      <c r="L19" s="18"/>
      <c r="M19" s="16"/>
      <c r="N19" s="19"/>
      <c r="O19" s="17" t="s">
        <v>35</v>
      </c>
      <c r="P19" s="21"/>
      <c r="Q19" s="19"/>
      <c r="R19" s="19"/>
      <c r="S19" s="22"/>
      <c r="T19" s="21"/>
      <c r="U19" s="19"/>
      <c r="V19" s="19"/>
      <c r="W19" s="22"/>
      <c r="X19" s="18"/>
      <c r="Y19" s="16"/>
      <c r="Z19" s="16"/>
      <c r="AA19" s="17"/>
      <c r="AB19" s="18"/>
      <c r="AC19" s="16"/>
      <c r="AD19" s="16"/>
      <c r="AE19" s="17" t="s">
        <v>35</v>
      </c>
      <c r="AF19" s="18"/>
      <c r="AG19" s="16"/>
      <c r="AH19" s="19"/>
      <c r="AI19" s="17"/>
      <c r="AJ19" s="18"/>
      <c r="AK19" s="16"/>
      <c r="AL19" s="19"/>
      <c r="AM19" s="17"/>
      <c r="AN19" s="18"/>
      <c r="AO19" s="16"/>
      <c r="AP19" s="16"/>
      <c r="AQ19" s="17"/>
      <c r="AR19" s="18"/>
      <c r="AS19" s="16"/>
      <c r="AT19" s="16"/>
      <c r="AU19" s="17" t="s">
        <v>35</v>
      </c>
      <c r="AV19" s="18"/>
      <c r="AW19" s="16"/>
      <c r="AX19" s="16"/>
      <c r="AY19" s="17"/>
      <c r="AZ19" s="18"/>
      <c r="BA19" s="16"/>
      <c r="BB19" s="16"/>
      <c r="BC19" s="17"/>
    </row>
    <row r="20" spans="1:55" ht="92.1" customHeight="1" thickBot="1" x14ac:dyDescent="0.3">
      <c r="A20" s="114"/>
      <c r="B20" s="114"/>
      <c r="C20" s="36" t="s">
        <v>93</v>
      </c>
      <c r="D20" s="91">
        <v>6</v>
      </c>
      <c r="E20" s="92"/>
      <c r="F20" s="91" t="s">
        <v>94</v>
      </c>
      <c r="G20" s="92"/>
      <c r="H20" s="18"/>
      <c r="I20" s="16"/>
      <c r="J20" s="19"/>
      <c r="K20" s="22"/>
      <c r="L20" s="18"/>
      <c r="M20" s="16"/>
      <c r="N20" s="19"/>
      <c r="O20" s="17" t="s">
        <v>35</v>
      </c>
      <c r="P20" s="21"/>
      <c r="Q20" s="19"/>
      <c r="R20" s="19"/>
      <c r="S20" s="22"/>
      <c r="T20" s="21"/>
      <c r="U20" s="19"/>
      <c r="V20" s="19"/>
      <c r="W20" s="22" t="s">
        <v>35</v>
      </c>
      <c r="X20" s="18"/>
      <c r="Y20" s="16"/>
      <c r="Z20" s="16"/>
      <c r="AA20" s="17"/>
      <c r="AB20" s="18"/>
      <c r="AC20" s="16"/>
      <c r="AD20" s="16"/>
      <c r="AE20" s="17" t="s">
        <v>35</v>
      </c>
      <c r="AF20" s="18"/>
      <c r="AG20" s="16"/>
      <c r="AH20" s="19"/>
      <c r="AI20" s="17"/>
      <c r="AJ20" s="18"/>
      <c r="AK20" s="16"/>
      <c r="AL20" s="19"/>
      <c r="AM20" s="17" t="s">
        <v>35</v>
      </c>
      <c r="AN20" s="18"/>
      <c r="AO20" s="16"/>
      <c r="AP20" s="16"/>
      <c r="AQ20" s="17"/>
      <c r="AR20" s="18"/>
      <c r="AS20" s="16"/>
      <c r="AT20" s="16"/>
      <c r="AU20" s="17" t="s">
        <v>35</v>
      </c>
      <c r="AV20" s="18"/>
      <c r="AW20" s="16"/>
      <c r="AX20" s="16"/>
      <c r="AY20" s="17"/>
      <c r="AZ20" s="18"/>
      <c r="BA20" s="16"/>
      <c r="BB20" s="16"/>
      <c r="BC20" s="17" t="s">
        <v>35</v>
      </c>
    </row>
    <row r="21" spans="1:55" ht="92.1" customHeight="1" thickBot="1" x14ac:dyDescent="0.3">
      <c r="A21" s="114"/>
      <c r="B21" s="114"/>
      <c r="C21" s="36" t="s">
        <v>23</v>
      </c>
      <c r="D21" s="91">
        <v>4</v>
      </c>
      <c r="E21" s="92"/>
      <c r="F21" s="91" t="s">
        <v>15</v>
      </c>
      <c r="G21" s="92"/>
      <c r="H21" s="18"/>
      <c r="I21" s="16"/>
      <c r="J21" s="19"/>
      <c r="K21" s="22"/>
      <c r="L21" s="18"/>
      <c r="M21" s="16"/>
      <c r="N21" s="19"/>
      <c r="O21" s="17" t="s">
        <v>35</v>
      </c>
      <c r="P21" s="21"/>
      <c r="Q21" s="19"/>
      <c r="R21" s="19"/>
      <c r="S21" s="22"/>
      <c r="T21" s="21"/>
      <c r="U21" s="19"/>
      <c r="V21" s="19"/>
      <c r="W21" s="22"/>
      <c r="X21" s="18"/>
      <c r="Y21" s="16"/>
      <c r="Z21" s="16"/>
      <c r="AA21" s="17" t="s">
        <v>35</v>
      </c>
      <c r="AB21" s="18"/>
      <c r="AC21" s="16"/>
      <c r="AD21" s="16"/>
      <c r="AE21" s="17"/>
      <c r="AF21" s="18"/>
      <c r="AG21" s="16"/>
      <c r="AH21" s="19"/>
      <c r="AI21" s="17"/>
      <c r="AJ21" s="18"/>
      <c r="AK21" s="16"/>
      <c r="AL21" s="19"/>
      <c r="AM21" s="17" t="s">
        <v>35</v>
      </c>
      <c r="AN21" s="18"/>
      <c r="AO21" s="16"/>
      <c r="AP21" s="16"/>
      <c r="AQ21" s="17"/>
      <c r="AR21" s="18"/>
      <c r="AS21" s="16"/>
      <c r="AT21" s="16"/>
      <c r="AU21" s="17"/>
      <c r="AV21" s="18"/>
      <c r="AW21" s="16"/>
      <c r="AX21" s="16"/>
      <c r="AY21" s="17" t="s">
        <v>35</v>
      </c>
      <c r="AZ21" s="18"/>
      <c r="BA21" s="16"/>
      <c r="BB21" s="16"/>
      <c r="BC21" s="17"/>
    </row>
    <row r="22" spans="1:55" ht="92.1" customHeight="1" thickBot="1" x14ac:dyDescent="0.3">
      <c r="A22" s="114"/>
      <c r="B22" s="114"/>
      <c r="C22" s="36" t="s">
        <v>79</v>
      </c>
      <c r="D22" s="91" t="s">
        <v>18</v>
      </c>
      <c r="E22" s="92"/>
      <c r="F22" s="91" t="s">
        <v>80</v>
      </c>
      <c r="G22" s="92"/>
      <c r="H22" s="93" t="s">
        <v>78</v>
      </c>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5"/>
    </row>
    <row r="23" spans="1:55" ht="92.1" customHeight="1" thickBot="1" x14ac:dyDescent="0.3">
      <c r="A23" s="114"/>
      <c r="B23" s="114"/>
      <c r="C23" s="36" t="s">
        <v>62</v>
      </c>
      <c r="D23" s="91">
        <v>3</v>
      </c>
      <c r="E23" s="92"/>
      <c r="F23" s="91" t="s">
        <v>73</v>
      </c>
      <c r="G23" s="92"/>
      <c r="H23" s="18"/>
      <c r="I23" s="16"/>
      <c r="J23" s="19"/>
      <c r="K23" s="22"/>
      <c r="L23" s="18"/>
      <c r="M23" s="16"/>
      <c r="N23" s="19"/>
      <c r="O23" s="17"/>
      <c r="P23" s="21"/>
      <c r="Q23" s="19"/>
      <c r="R23" s="19" t="s">
        <v>35</v>
      </c>
      <c r="S23" s="22"/>
      <c r="T23" s="21"/>
      <c r="U23" s="19"/>
      <c r="V23" s="19"/>
      <c r="W23" s="22"/>
      <c r="X23" s="18"/>
      <c r="Y23" s="16"/>
      <c r="Z23" s="16"/>
      <c r="AA23" s="17"/>
      <c r="AB23" s="18"/>
      <c r="AC23" s="16"/>
      <c r="AD23" s="16"/>
      <c r="AE23" s="17"/>
      <c r="AF23" s="18"/>
      <c r="AG23" s="16"/>
      <c r="AH23" s="19" t="s">
        <v>35</v>
      </c>
      <c r="AI23" s="17"/>
      <c r="AJ23" s="18"/>
      <c r="AK23" s="16"/>
      <c r="AL23" s="19"/>
      <c r="AM23" s="17"/>
      <c r="AN23" s="18"/>
      <c r="AO23" s="16"/>
      <c r="AP23" s="16"/>
      <c r="AQ23" s="17"/>
      <c r="AR23" s="18"/>
      <c r="AS23" s="16"/>
      <c r="AT23" s="16"/>
      <c r="AU23" s="17"/>
      <c r="AV23" s="18"/>
      <c r="AW23" s="16"/>
      <c r="AX23" s="16" t="s">
        <v>35</v>
      </c>
      <c r="AY23" s="17"/>
      <c r="AZ23" s="18"/>
      <c r="BA23" s="16"/>
      <c r="BB23" s="16"/>
      <c r="BC23" s="17"/>
    </row>
    <row r="24" spans="1:55" ht="92.1" customHeight="1" thickBot="1" x14ac:dyDescent="0.3">
      <c r="A24" s="114"/>
      <c r="B24" s="114"/>
      <c r="C24" s="36" t="s">
        <v>59</v>
      </c>
      <c r="D24" s="91">
        <v>3</v>
      </c>
      <c r="E24" s="92"/>
      <c r="F24" s="91" t="s">
        <v>73</v>
      </c>
      <c r="G24" s="92"/>
      <c r="H24" s="18"/>
      <c r="I24" s="16"/>
      <c r="J24" s="19"/>
      <c r="K24" s="22"/>
      <c r="L24" s="18"/>
      <c r="M24" s="16"/>
      <c r="N24" s="19"/>
      <c r="O24" s="17"/>
      <c r="P24" s="21"/>
      <c r="Q24" s="19"/>
      <c r="R24" s="19"/>
      <c r="S24" s="22" t="s">
        <v>35</v>
      </c>
      <c r="T24" s="21"/>
      <c r="U24" s="19"/>
      <c r="V24" s="19"/>
      <c r="W24" s="22"/>
      <c r="X24" s="18"/>
      <c r="Y24" s="16"/>
      <c r="Z24" s="16"/>
      <c r="AA24" s="17"/>
      <c r="AB24" s="18"/>
      <c r="AC24" s="16"/>
      <c r="AD24" s="16"/>
      <c r="AE24" s="17"/>
      <c r="AF24" s="18"/>
      <c r="AG24" s="16"/>
      <c r="AH24" s="19"/>
      <c r="AI24" s="17" t="s">
        <v>35</v>
      </c>
      <c r="AJ24" s="18"/>
      <c r="AK24" s="16"/>
      <c r="AL24" s="19"/>
      <c r="AM24" s="17"/>
      <c r="AN24" s="18"/>
      <c r="AO24" s="16"/>
      <c r="AP24" s="16"/>
      <c r="AQ24" s="17"/>
      <c r="AR24" s="18"/>
      <c r="AS24" s="16"/>
      <c r="AT24" s="16"/>
      <c r="AU24" s="17"/>
      <c r="AV24" s="18"/>
      <c r="AW24" s="16"/>
      <c r="AX24" s="16"/>
      <c r="AY24" s="17" t="s">
        <v>35</v>
      </c>
      <c r="AZ24" s="18"/>
      <c r="BA24" s="16"/>
      <c r="BB24" s="16"/>
      <c r="BC24" s="17"/>
    </row>
    <row r="25" spans="1:55" ht="92.1" customHeight="1" thickBot="1" x14ac:dyDescent="0.3">
      <c r="A25" s="114"/>
      <c r="B25" s="114"/>
      <c r="C25" s="36" t="s">
        <v>51</v>
      </c>
      <c r="D25" s="91">
        <v>4</v>
      </c>
      <c r="E25" s="92"/>
      <c r="F25" s="91" t="s">
        <v>73</v>
      </c>
      <c r="G25" s="92"/>
      <c r="H25" s="18"/>
      <c r="I25" s="16"/>
      <c r="J25" s="19"/>
      <c r="K25" s="22"/>
      <c r="L25" s="18"/>
      <c r="M25" s="16"/>
      <c r="N25" s="19"/>
      <c r="O25" s="17"/>
      <c r="P25" s="21"/>
      <c r="Q25" s="19"/>
      <c r="R25" s="19"/>
      <c r="S25" s="22" t="s">
        <v>35</v>
      </c>
      <c r="T25" s="21"/>
      <c r="U25" s="19"/>
      <c r="V25" s="19"/>
      <c r="W25" s="22"/>
      <c r="X25" s="18"/>
      <c r="Y25" s="16"/>
      <c r="Z25" s="16"/>
      <c r="AA25" s="17"/>
      <c r="AB25" s="18"/>
      <c r="AC25" s="16"/>
      <c r="AD25" s="16"/>
      <c r="AE25" s="17" t="s">
        <v>35</v>
      </c>
      <c r="AF25" s="18"/>
      <c r="AG25" s="16"/>
      <c r="AH25" s="19"/>
      <c r="AI25" s="17"/>
      <c r="AJ25" s="18"/>
      <c r="AK25" s="16"/>
      <c r="AL25" s="19"/>
      <c r="AM25" s="17"/>
      <c r="AN25" s="18"/>
      <c r="AO25" s="16"/>
      <c r="AP25" s="16" t="s">
        <v>35</v>
      </c>
      <c r="AQ25" s="17"/>
      <c r="AR25" s="18"/>
      <c r="AS25" s="16"/>
      <c r="AT25" s="16"/>
      <c r="AU25" s="17"/>
      <c r="AV25" s="18"/>
      <c r="AW25" s="16"/>
      <c r="AX25" s="16"/>
      <c r="AY25" s="17"/>
      <c r="AZ25" s="18" t="s">
        <v>35</v>
      </c>
      <c r="BA25" s="16"/>
      <c r="BB25" s="16"/>
      <c r="BC25" s="17"/>
    </row>
    <row r="26" spans="1:55" ht="92.1" customHeight="1" thickBot="1" x14ac:dyDescent="0.3">
      <c r="A26" s="114"/>
      <c r="B26" s="114"/>
      <c r="C26" s="36" t="s">
        <v>54</v>
      </c>
      <c r="D26" s="91">
        <v>1</v>
      </c>
      <c r="E26" s="92"/>
      <c r="F26" s="91" t="s">
        <v>73</v>
      </c>
      <c r="G26" s="92"/>
      <c r="H26" s="18"/>
      <c r="I26" s="16"/>
      <c r="J26" s="19"/>
      <c r="K26" s="22"/>
      <c r="L26" s="18"/>
      <c r="M26" s="16"/>
      <c r="N26" s="19"/>
      <c r="O26" s="17"/>
      <c r="P26" s="21"/>
      <c r="Q26" s="19"/>
      <c r="R26" s="19"/>
      <c r="S26" s="22" t="s">
        <v>35</v>
      </c>
      <c r="T26" s="21"/>
      <c r="U26" s="19"/>
      <c r="V26" s="19"/>
      <c r="W26" s="22"/>
      <c r="X26" s="18"/>
      <c r="Y26" s="16"/>
      <c r="Z26" s="16"/>
      <c r="AA26" s="17"/>
      <c r="AB26" s="18"/>
      <c r="AC26" s="16"/>
      <c r="AD26" s="16"/>
      <c r="AE26" s="17"/>
      <c r="AF26" s="18"/>
      <c r="AG26" s="16"/>
      <c r="AH26" s="19"/>
      <c r="AI26" s="17"/>
      <c r="AJ26" s="18"/>
      <c r="AK26" s="16"/>
      <c r="AL26" s="19"/>
      <c r="AM26" s="17"/>
      <c r="AN26" s="18"/>
      <c r="AO26" s="16"/>
      <c r="AP26" s="16"/>
      <c r="AQ26" s="17"/>
      <c r="AR26" s="18"/>
      <c r="AS26" s="16"/>
      <c r="AT26" s="16"/>
      <c r="AU26" s="17"/>
      <c r="AV26" s="18"/>
      <c r="AW26" s="16"/>
      <c r="AX26" s="16"/>
      <c r="AY26" s="17"/>
      <c r="AZ26" s="18"/>
      <c r="BA26" s="16"/>
      <c r="BB26" s="16"/>
      <c r="BC26" s="17"/>
    </row>
    <row r="27" spans="1:55" ht="92.1" customHeight="1" thickBot="1" x14ac:dyDescent="0.3">
      <c r="A27" s="114"/>
      <c r="B27" s="114"/>
      <c r="C27" s="36" t="s">
        <v>106</v>
      </c>
      <c r="D27" s="91">
        <v>1</v>
      </c>
      <c r="E27" s="92"/>
      <c r="F27" s="91" t="s">
        <v>73</v>
      </c>
      <c r="G27" s="92"/>
      <c r="H27" s="18"/>
      <c r="I27" s="16"/>
      <c r="J27" s="19"/>
      <c r="K27" s="22"/>
      <c r="L27" s="18"/>
      <c r="M27" s="16"/>
      <c r="N27" s="19"/>
      <c r="O27" s="17"/>
      <c r="P27" s="21"/>
      <c r="Q27" s="19"/>
      <c r="R27" s="19"/>
      <c r="S27" s="22"/>
      <c r="T27" s="21" t="s">
        <v>35</v>
      </c>
      <c r="U27" s="19"/>
      <c r="V27" s="19"/>
      <c r="W27" s="22"/>
      <c r="X27" s="18"/>
      <c r="Y27" s="16"/>
      <c r="Z27" s="16"/>
      <c r="AA27" s="17"/>
      <c r="AB27" s="18"/>
      <c r="AC27" s="16"/>
      <c r="AD27" s="16"/>
      <c r="AE27" s="17"/>
      <c r="AF27" s="18"/>
      <c r="AG27" s="16"/>
      <c r="AH27" s="19"/>
      <c r="AI27" s="17"/>
      <c r="AJ27" s="18"/>
      <c r="AK27" s="16"/>
      <c r="AL27" s="19"/>
      <c r="AM27" s="17"/>
      <c r="AN27" s="18"/>
      <c r="AO27" s="16"/>
      <c r="AP27" s="16"/>
      <c r="AQ27" s="17"/>
      <c r="AR27" s="18"/>
      <c r="AS27" s="16"/>
      <c r="AT27" s="16"/>
      <c r="AU27" s="17"/>
      <c r="AV27" s="18"/>
      <c r="AW27" s="16"/>
      <c r="AX27" s="16"/>
      <c r="AY27" s="17"/>
      <c r="AZ27" s="18"/>
      <c r="BA27" s="16"/>
      <c r="BB27" s="16"/>
      <c r="BC27" s="17"/>
    </row>
    <row r="28" spans="1:55" ht="92.1" customHeight="1" thickBot="1" x14ac:dyDescent="0.3">
      <c r="A28" s="114"/>
      <c r="B28" s="114"/>
      <c r="C28" s="36" t="s">
        <v>55</v>
      </c>
      <c r="D28" s="91">
        <v>1</v>
      </c>
      <c r="E28" s="92"/>
      <c r="F28" s="91" t="s">
        <v>73</v>
      </c>
      <c r="G28" s="92"/>
      <c r="H28" s="18"/>
      <c r="I28" s="16"/>
      <c r="J28" s="19"/>
      <c r="K28" s="22"/>
      <c r="L28" s="18"/>
      <c r="M28" s="16"/>
      <c r="N28" s="19"/>
      <c r="O28" s="17"/>
      <c r="P28" s="21"/>
      <c r="Q28" s="19"/>
      <c r="R28" s="19"/>
      <c r="S28" s="22"/>
      <c r="T28" s="21" t="s">
        <v>35</v>
      </c>
      <c r="U28" s="19"/>
      <c r="V28" s="19"/>
      <c r="W28" s="22"/>
      <c r="X28" s="18"/>
      <c r="Y28" s="16"/>
      <c r="Z28" s="16"/>
      <c r="AA28" s="17"/>
      <c r="AB28" s="18"/>
      <c r="AC28" s="16"/>
      <c r="AD28" s="16"/>
      <c r="AE28" s="17"/>
      <c r="AF28" s="18"/>
      <c r="AG28" s="16"/>
      <c r="AH28" s="19"/>
      <c r="AI28" s="17"/>
      <c r="AJ28" s="18"/>
      <c r="AK28" s="16"/>
      <c r="AL28" s="19"/>
      <c r="AM28" s="17"/>
      <c r="AN28" s="18"/>
      <c r="AO28" s="16"/>
      <c r="AP28" s="16"/>
      <c r="AQ28" s="17"/>
      <c r="AR28" s="18"/>
      <c r="AS28" s="16"/>
      <c r="AT28" s="16"/>
      <c r="AU28" s="17"/>
      <c r="AV28" s="18"/>
      <c r="AW28" s="16"/>
      <c r="AX28" s="16"/>
      <c r="AY28" s="17"/>
      <c r="AZ28" s="18"/>
      <c r="BA28" s="16"/>
      <c r="BB28" s="16"/>
      <c r="BC28" s="17"/>
    </row>
    <row r="29" spans="1:55" ht="92.1" customHeight="1" thickBot="1" x14ac:dyDescent="0.3">
      <c r="A29" s="114"/>
      <c r="B29" s="114"/>
      <c r="C29" s="36" t="s">
        <v>61</v>
      </c>
      <c r="D29" s="91">
        <v>1</v>
      </c>
      <c r="E29" s="92"/>
      <c r="F29" s="91" t="s">
        <v>12</v>
      </c>
      <c r="G29" s="92"/>
      <c r="H29" s="18"/>
      <c r="I29" s="16"/>
      <c r="J29" s="19"/>
      <c r="K29" s="22"/>
      <c r="L29" s="18"/>
      <c r="M29" s="16"/>
      <c r="N29" s="19"/>
      <c r="O29" s="17"/>
      <c r="P29" s="21"/>
      <c r="Q29" s="19"/>
      <c r="R29" s="19"/>
      <c r="S29" s="22"/>
      <c r="T29" s="21"/>
      <c r="U29" s="19" t="s">
        <v>35</v>
      </c>
      <c r="V29" s="19"/>
      <c r="W29" s="22"/>
      <c r="X29" s="18"/>
      <c r="Y29" s="16"/>
      <c r="Z29" s="16"/>
      <c r="AA29" s="17"/>
      <c r="AB29" s="18"/>
      <c r="AC29" s="16"/>
      <c r="AD29" s="16"/>
      <c r="AE29" s="17"/>
      <c r="AF29" s="18"/>
      <c r="AG29" s="16"/>
      <c r="AH29" s="19"/>
      <c r="AI29" s="17"/>
      <c r="AJ29" s="18"/>
      <c r="AK29" s="16"/>
      <c r="AL29" s="19"/>
      <c r="AM29" s="17"/>
      <c r="AN29" s="18"/>
      <c r="AO29" s="16"/>
      <c r="AP29" s="16"/>
      <c r="AQ29" s="17"/>
      <c r="AR29" s="18"/>
      <c r="AS29" s="16"/>
      <c r="AT29" s="16"/>
      <c r="AU29" s="17"/>
      <c r="AV29" s="18"/>
      <c r="AW29" s="16"/>
      <c r="AX29" s="16"/>
      <c r="AY29" s="17"/>
      <c r="AZ29" s="18"/>
      <c r="BA29" s="16"/>
      <c r="BB29" s="16"/>
      <c r="BC29" s="17"/>
    </row>
    <row r="30" spans="1:55" ht="92.1" customHeight="1" thickBot="1" x14ac:dyDescent="0.3">
      <c r="A30" s="114"/>
      <c r="B30" s="114"/>
      <c r="C30" s="37" t="s">
        <v>113</v>
      </c>
      <c r="D30" s="91">
        <v>5</v>
      </c>
      <c r="E30" s="92"/>
      <c r="F30" s="91" t="s">
        <v>73</v>
      </c>
      <c r="G30" s="92"/>
      <c r="H30" s="15"/>
      <c r="I30" s="16"/>
      <c r="J30" s="16"/>
      <c r="K30" s="17"/>
      <c r="L30" s="18"/>
      <c r="M30" s="16"/>
      <c r="N30" s="19"/>
      <c r="O30" s="17"/>
      <c r="P30" s="18"/>
      <c r="Q30" s="16"/>
      <c r="R30" s="16"/>
      <c r="S30" s="17"/>
      <c r="T30" s="18"/>
      <c r="U30" s="16"/>
      <c r="V30" s="16" t="s">
        <v>35</v>
      </c>
      <c r="W30" s="17"/>
      <c r="X30" s="18"/>
      <c r="Y30" s="16"/>
      <c r="Z30" s="16"/>
      <c r="AA30" s="17"/>
      <c r="AB30" s="18"/>
      <c r="AC30" s="16"/>
      <c r="AD30" s="16" t="s">
        <v>35</v>
      </c>
      <c r="AE30" s="17"/>
      <c r="AF30" s="18"/>
      <c r="AG30" s="16"/>
      <c r="AH30" s="16"/>
      <c r="AI30" s="17"/>
      <c r="AJ30" s="18"/>
      <c r="AK30" s="16"/>
      <c r="AL30" s="16" t="s">
        <v>35</v>
      </c>
      <c r="AM30" s="17"/>
      <c r="AN30" s="18"/>
      <c r="AO30" s="16"/>
      <c r="AP30" s="16"/>
      <c r="AQ30" s="17"/>
      <c r="AR30" s="18"/>
      <c r="AS30" s="16"/>
      <c r="AT30" s="16" t="s">
        <v>35</v>
      </c>
      <c r="AU30" s="17"/>
      <c r="AV30" s="18"/>
      <c r="AW30" s="16"/>
      <c r="AX30" s="16"/>
      <c r="AY30" s="17"/>
      <c r="AZ30" s="18"/>
      <c r="BA30" s="16"/>
      <c r="BB30" s="16" t="s">
        <v>35</v>
      </c>
      <c r="BC30" s="17"/>
    </row>
    <row r="31" spans="1:55" ht="92.1" customHeight="1" thickBot="1" x14ac:dyDescent="0.3">
      <c r="A31" s="114"/>
      <c r="B31" s="114"/>
      <c r="C31" s="36" t="s">
        <v>57</v>
      </c>
      <c r="D31" s="91">
        <v>2</v>
      </c>
      <c r="E31" s="92"/>
      <c r="F31" s="91" t="s">
        <v>27</v>
      </c>
      <c r="G31" s="92"/>
      <c r="H31" s="18"/>
      <c r="I31" s="16"/>
      <c r="J31" s="19"/>
      <c r="K31" s="22"/>
      <c r="L31" s="18"/>
      <c r="M31" s="16"/>
      <c r="N31" s="19"/>
      <c r="O31" s="17"/>
      <c r="P31" s="21"/>
      <c r="Q31" s="19"/>
      <c r="R31" s="19"/>
      <c r="S31" s="22"/>
      <c r="T31" s="21"/>
      <c r="U31" s="19"/>
      <c r="V31" s="19" t="s">
        <v>35</v>
      </c>
      <c r="W31" s="22"/>
      <c r="X31" s="18"/>
      <c r="Y31" s="16"/>
      <c r="Z31" s="16"/>
      <c r="AA31" s="17"/>
      <c r="AB31" s="18"/>
      <c r="AC31" s="16"/>
      <c r="AD31" s="16"/>
      <c r="AE31" s="17"/>
      <c r="AF31" s="18"/>
      <c r="AG31" s="16"/>
      <c r="AH31" s="19"/>
      <c r="AI31" s="17"/>
      <c r="AJ31" s="18"/>
      <c r="AK31" s="16"/>
      <c r="AL31" s="19"/>
      <c r="AM31" s="17"/>
      <c r="AN31" s="18"/>
      <c r="AO31" s="16"/>
      <c r="AP31" s="16"/>
      <c r="AQ31" s="17"/>
      <c r="AR31" s="18"/>
      <c r="AS31" s="16"/>
      <c r="AT31" s="16" t="s">
        <v>35</v>
      </c>
      <c r="AU31" s="17"/>
      <c r="AV31" s="18"/>
      <c r="AW31" s="16"/>
      <c r="AX31" s="16"/>
      <c r="AY31" s="17"/>
      <c r="AZ31" s="18"/>
      <c r="BA31" s="16"/>
      <c r="BB31" s="16"/>
      <c r="BC31" s="17"/>
    </row>
    <row r="32" spans="1:55" ht="92.1" customHeight="1" thickBot="1" x14ac:dyDescent="0.3">
      <c r="A32" s="114"/>
      <c r="B32" s="114"/>
      <c r="C32" s="36" t="s">
        <v>47</v>
      </c>
      <c r="D32" s="91">
        <v>2</v>
      </c>
      <c r="E32" s="92"/>
      <c r="F32" s="91" t="s">
        <v>73</v>
      </c>
      <c r="G32" s="92"/>
      <c r="H32" s="18"/>
      <c r="I32" s="16"/>
      <c r="J32" s="19"/>
      <c r="K32" s="22"/>
      <c r="L32" s="18"/>
      <c r="M32" s="16"/>
      <c r="N32" s="19"/>
      <c r="O32" s="17"/>
      <c r="P32" s="21"/>
      <c r="Q32" s="19"/>
      <c r="R32" s="19"/>
      <c r="S32" s="22"/>
      <c r="T32" s="21"/>
      <c r="U32" s="19"/>
      <c r="V32" s="19"/>
      <c r="W32" s="22"/>
      <c r="X32" s="18" t="s">
        <v>35</v>
      </c>
      <c r="Y32" s="16"/>
      <c r="Z32" s="16"/>
      <c r="AA32" s="17"/>
      <c r="AB32" s="18"/>
      <c r="AC32" s="16"/>
      <c r="AD32" s="16"/>
      <c r="AE32" s="17"/>
      <c r="AF32" s="18"/>
      <c r="AG32" s="16"/>
      <c r="AH32" s="19"/>
      <c r="AI32" s="17"/>
      <c r="AJ32" s="18"/>
      <c r="AK32" s="16"/>
      <c r="AL32" s="19"/>
      <c r="AM32" s="17"/>
      <c r="AN32" s="18"/>
      <c r="AO32" s="16"/>
      <c r="AP32" s="16"/>
      <c r="AQ32" s="17"/>
      <c r="AR32" s="18"/>
      <c r="AS32" s="16"/>
      <c r="AT32" s="16"/>
      <c r="AU32" s="17"/>
      <c r="AV32" s="18" t="s">
        <v>35</v>
      </c>
      <c r="AW32" s="16"/>
      <c r="AX32" s="16"/>
      <c r="AY32" s="17"/>
      <c r="AZ32" s="18"/>
      <c r="BA32" s="16"/>
      <c r="BB32" s="16"/>
      <c r="BC32" s="17"/>
    </row>
    <row r="33" spans="1:55" ht="92.1" customHeight="1" thickBot="1" x14ac:dyDescent="0.3">
      <c r="A33" s="115"/>
      <c r="B33" s="115"/>
      <c r="C33" s="36" t="s">
        <v>67</v>
      </c>
      <c r="D33" s="91">
        <v>1</v>
      </c>
      <c r="E33" s="92"/>
      <c r="F33" s="91" t="s">
        <v>73</v>
      </c>
      <c r="G33" s="92"/>
      <c r="H33" s="18"/>
      <c r="I33" s="16"/>
      <c r="J33" s="19"/>
      <c r="K33" s="22"/>
      <c r="L33" s="18"/>
      <c r="M33" s="16"/>
      <c r="N33" s="19"/>
      <c r="O33" s="17"/>
      <c r="P33" s="21"/>
      <c r="Q33" s="19"/>
      <c r="R33" s="19"/>
      <c r="S33" s="22"/>
      <c r="T33" s="21"/>
      <c r="U33" s="19"/>
      <c r="V33" s="19"/>
      <c r="W33" s="22"/>
      <c r="X33" s="18"/>
      <c r="Y33" s="16"/>
      <c r="Z33" s="16"/>
      <c r="AA33" s="17"/>
      <c r="AB33" s="18" t="s">
        <v>35</v>
      </c>
      <c r="AC33" s="16"/>
      <c r="AD33" s="16"/>
      <c r="AE33" s="17"/>
      <c r="AF33" s="18"/>
      <c r="AG33" s="16"/>
      <c r="AH33" s="19"/>
      <c r="AI33" s="17"/>
      <c r="AJ33" s="18"/>
      <c r="AK33" s="16"/>
      <c r="AL33" s="19"/>
      <c r="AM33" s="17"/>
      <c r="AN33" s="18"/>
      <c r="AO33" s="16"/>
      <c r="AP33" s="16"/>
      <c r="AQ33" s="17"/>
      <c r="AR33" s="18"/>
      <c r="AS33" s="16"/>
      <c r="AT33" s="16"/>
      <c r="AU33" s="17"/>
      <c r="AV33" s="18"/>
      <c r="AW33" s="16"/>
      <c r="AX33" s="16"/>
      <c r="AY33" s="17"/>
      <c r="AZ33" s="18"/>
      <c r="BA33" s="16"/>
      <c r="BB33" s="16"/>
      <c r="BC33" s="17"/>
    </row>
    <row r="34" spans="1:55" ht="50.1" customHeight="1" thickBot="1" x14ac:dyDescent="0.3">
      <c r="A34" s="116"/>
      <c r="B34" s="117"/>
      <c r="C34" s="122"/>
      <c r="D34" s="123" t="s">
        <v>92</v>
      </c>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4"/>
      <c r="AV34" s="56" t="s">
        <v>164</v>
      </c>
      <c r="AW34" s="56"/>
      <c r="AX34" s="56"/>
      <c r="AY34" s="56"/>
      <c r="AZ34" s="56"/>
      <c r="BA34" s="56"/>
      <c r="BB34" s="56"/>
      <c r="BC34" s="57"/>
    </row>
    <row r="35" spans="1:55" ht="50.1" customHeight="1" thickBot="1" x14ac:dyDescent="0.3">
      <c r="A35" s="118"/>
      <c r="B35" s="119"/>
      <c r="C35" s="125"/>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7"/>
      <c r="AV35" s="62" t="s">
        <v>165</v>
      </c>
      <c r="AW35" s="62"/>
      <c r="AX35" s="62"/>
      <c r="AY35" s="62"/>
      <c r="AZ35" s="62"/>
      <c r="BA35" s="62"/>
      <c r="BB35" s="62"/>
      <c r="BC35" s="63"/>
    </row>
    <row r="36" spans="1:55" ht="50.1" customHeight="1" thickBot="1" x14ac:dyDescent="0.3">
      <c r="A36" s="120"/>
      <c r="B36" s="121"/>
      <c r="C36" s="128"/>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30"/>
      <c r="AV36" s="62" t="s">
        <v>81</v>
      </c>
      <c r="AW36" s="62"/>
      <c r="AX36" s="62"/>
      <c r="AY36" s="62"/>
      <c r="AZ36" s="62"/>
      <c r="BA36" s="62"/>
      <c r="BB36" s="62"/>
      <c r="BC36" s="63"/>
    </row>
    <row r="37" spans="1:55" ht="27.95" customHeight="1" thickBot="1" x14ac:dyDescent="0.3">
      <c r="A37" s="68" t="s">
        <v>109</v>
      </c>
      <c r="B37" s="68" t="s">
        <v>111</v>
      </c>
      <c r="C37" s="68" t="s">
        <v>13</v>
      </c>
      <c r="D37" s="74" t="s">
        <v>19</v>
      </c>
      <c r="E37" s="75"/>
      <c r="F37" s="78" t="s">
        <v>14</v>
      </c>
      <c r="G37" s="79"/>
      <c r="H37" s="82" t="s">
        <v>45</v>
      </c>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4"/>
    </row>
    <row r="38" spans="1:55" ht="27.95" customHeight="1" thickBot="1" x14ac:dyDescent="0.3">
      <c r="A38" s="69"/>
      <c r="B38" s="69"/>
      <c r="C38" s="69"/>
      <c r="D38" s="74"/>
      <c r="E38" s="75"/>
      <c r="F38" s="69"/>
      <c r="G38" s="80"/>
      <c r="H38" s="87" t="s">
        <v>9</v>
      </c>
      <c r="I38" s="88"/>
      <c r="J38" s="88"/>
      <c r="K38" s="89"/>
      <c r="L38" s="88" t="s">
        <v>10</v>
      </c>
      <c r="M38" s="88"/>
      <c r="N38" s="88"/>
      <c r="O38" s="89"/>
      <c r="P38" s="87" t="s">
        <v>11</v>
      </c>
      <c r="Q38" s="88"/>
      <c r="R38" s="88"/>
      <c r="S38" s="89"/>
      <c r="T38" s="90" t="s">
        <v>0</v>
      </c>
      <c r="U38" s="72"/>
      <c r="V38" s="72"/>
      <c r="W38" s="73"/>
      <c r="X38" s="71" t="s">
        <v>1</v>
      </c>
      <c r="Y38" s="72"/>
      <c r="Z38" s="72"/>
      <c r="AA38" s="73"/>
      <c r="AB38" s="71" t="s">
        <v>2</v>
      </c>
      <c r="AC38" s="72"/>
      <c r="AD38" s="72"/>
      <c r="AE38" s="73"/>
      <c r="AF38" s="71" t="s">
        <v>3</v>
      </c>
      <c r="AG38" s="72"/>
      <c r="AH38" s="72"/>
      <c r="AI38" s="73"/>
      <c r="AJ38" s="71" t="s">
        <v>7</v>
      </c>
      <c r="AK38" s="72"/>
      <c r="AL38" s="72"/>
      <c r="AM38" s="73"/>
      <c r="AN38" s="71" t="s">
        <v>4</v>
      </c>
      <c r="AO38" s="72"/>
      <c r="AP38" s="72"/>
      <c r="AQ38" s="73"/>
      <c r="AR38" s="71" t="s">
        <v>8</v>
      </c>
      <c r="AS38" s="72"/>
      <c r="AT38" s="72"/>
      <c r="AU38" s="73"/>
      <c r="AV38" s="71" t="s">
        <v>5</v>
      </c>
      <c r="AW38" s="72"/>
      <c r="AX38" s="72"/>
      <c r="AY38" s="73"/>
      <c r="AZ38" s="71" t="s">
        <v>6</v>
      </c>
      <c r="BA38" s="72"/>
      <c r="BB38" s="72"/>
      <c r="BC38" s="73"/>
    </row>
    <row r="39" spans="1:55" ht="27.95" customHeight="1" thickBot="1" x14ac:dyDescent="0.3">
      <c r="A39" s="70"/>
      <c r="B39" s="70"/>
      <c r="C39" s="70"/>
      <c r="D39" s="76"/>
      <c r="E39" s="77"/>
      <c r="F39" s="70"/>
      <c r="G39" s="81"/>
      <c r="H39" s="14">
        <v>1</v>
      </c>
      <c r="I39" s="14">
        <v>2</v>
      </c>
      <c r="J39" s="14">
        <v>3</v>
      </c>
      <c r="K39" s="14">
        <v>4</v>
      </c>
      <c r="L39" s="14">
        <v>1</v>
      </c>
      <c r="M39" s="14">
        <v>2</v>
      </c>
      <c r="N39" s="14">
        <v>3</v>
      </c>
      <c r="O39" s="14">
        <v>4</v>
      </c>
      <c r="P39" s="14">
        <v>1</v>
      </c>
      <c r="Q39" s="14">
        <v>2</v>
      </c>
      <c r="R39" s="14">
        <v>3</v>
      </c>
      <c r="S39" s="14">
        <v>4</v>
      </c>
      <c r="T39" s="14">
        <v>1</v>
      </c>
      <c r="U39" s="14">
        <v>2</v>
      </c>
      <c r="V39" s="14">
        <v>3</v>
      </c>
      <c r="W39" s="14">
        <v>4</v>
      </c>
      <c r="X39" s="14">
        <v>1</v>
      </c>
      <c r="Y39" s="14">
        <v>2</v>
      </c>
      <c r="Z39" s="14">
        <v>3</v>
      </c>
      <c r="AA39" s="14">
        <v>4</v>
      </c>
      <c r="AB39" s="14">
        <v>1</v>
      </c>
      <c r="AC39" s="14">
        <v>2</v>
      </c>
      <c r="AD39" s="14">
        <v>3</v>
      </c>
      <c r="AE39" s="14">
        <v>4</v>
      </c>
      <c r="AF39" s="14">
        <v>1</v>
      </c>
      <c r="AG39" s="14">
        <v>2</v>
      </c>
      <c r="AH39" s="14">
        <v>3</v>
      </c>
      <c r="AI39" s="14">
        <v>4</v>
      </c>
      <c r="AJ39" s="14">
        <v>1</v>
      </c>
      <c r="AK39" s="14">
        <v>2</v>
      </c>
      <c r="AL39" s="14">
        <v>3</v>
      </c>
      <c r="AM39" s="14">
        <v>4</v>
      </c>
      <c r="AN39" s="14">
        <v>1</v>
      </c>
      <c r="AO39" s="14">
        <v>2</v>
      </c>
      <c r="AP39" s="14">
        <v>3</v>
      </c>
      <c r="AQ39" s="14">
        <v>4</v>
      </c>
      <c r="AR39" s="14">
        <v>1</v>
      </c>
      <c r="AS39" s="14">
        <v>2</v>
      </c>
      <c r="AT39" s="14">
        <v>3</v>
      </c>
      <c r="AU39" s="14">
        <v>4</v>
      </c>
      <c r="AV39" s="14">
        <v>1</v>
      </c>
      <c r="AW39" s="14">
        <v>2</v>
      </c>
      <c r="AX39" s="14">
        <v>3</v>
      </c>
      <c r="AY39" s="14">
        <v>4</v>
      </c>
      <c r="AZ39" s="14">
        <v>1</v>
      </c>
      <c r="BA39" s="14">
        <v>2</v>
      </c>
      <c r="BB39" s="14">
        <v>3</v>
      </c>
      <c r="BC39" s="14">
        <v>4</v>
      </c>
    </row>
    <row r="40" spans="1:55" ht="92.1" customHeight="1" thickBot="1" x14ac:dyDescent="0.3">
      <c r="A40" s="113" t="s">
        <v>110</v>
      </c>
      <c r="B40" s="113" t="s">
        <v>115</v>
      </c>
      <c r="C40" s="38" t="s">
        <v>95</v>
      </c>
      <c r="D40" s="91" t="s">
        <v>18</v>
      </c>
      <c r="E40" s="92"/>
      <c r="F40" s="91" t="s">
        <v>96</v>
      </c>
      <c r="G40" s="92"/>
      <c r="H40" s="93" t="s">
        <v>97</v>
      </c>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5"/>
    </row>
    <row r="41" spans="1:55" ht="92.1" customHeight="1" thickBot="1" x14ac:dyDescent="0.3">
      <c r="A41" s="114"/>
      <c r="B41" s="114"/>
      <c r="C41" s="38" t="s">
        <v>71</v>
      </c>
      <c r="D41" s="91">
        <v>2</v>
      </c>
      <c r="E41" s="92"/>
      <c r="F41" s="91" t="s">
        <v>73</v>
      </c>
      <c r="G41" s="92"/>
      <c r="H41" s="18"/>
      <c r="I41" s="16"/>
      <c r="J41" s="19"/>
      <c r="K41" s="22"/>
      <c r="L41" s="18"/>
      <c r="M41" s="16"/>
      <c r="N41" s="19"/>
      <c r="O41" s="17"/>
      <c r="P41" s="21"/>
      <c r="Q41" s="19"/>
      <c r="R41" s="19"/>
      <c r="S41" s="22"/>
      <c r="T41" s="21"/>
      <c r="U41" s="19"/>
      <c r="V41" s="19"/>
      <c r="W41" s="22"/>
      <c r="X41" s="18"/>
      <c r="Y41" s="16"/>
      <c r="Z41" s="16"/>
      <c r="AA41" s="17"/>
      <c r="AB41" s="18"/>
      <c r="AC41" s="16" t="s">
        <v>35</v>
      </c>
      <c r="AD41" s="16"/>
      <c r="AE41" s="17"/>
      <c r="AF41" s="18"/>
      <c r="AG41" s="16"/>
      <c r="AH41" s="19"/>
      <c r="AI41" s="17"/>
      <c r="AJ41" s="18"/>
      <c r="AK41" s="16"/>
      <c r="AL41" s="19"/>
      <c r="AM41" s="17"/>
      <c r="AN41" s="18"/>
      <c r="AO41" s="16"/>
      <c r="AP41" s="16"/>
      <c r="AQ41" s="17"/>
      <c r="AR41" s="18"/>
      <c r="AS41" s="16"/>
      <c r="AT41" s="16"/>
      <c r="AU41" s="17"/>
      <c r="AV41" s="18"/>
      <c r="AW41" s="16"/>
      <c r="AX41" s="16"/>
      <c r="AY41" s="17"/>
      <c r="AZ41" s="18"/>
      <c r="BA41" s="16" t="s">
        <v>35</v>
      </c>
      <c r="BB41" s="16"/>
      <c r="BC41" s="17"/>
    </row>
    <row r="42" spans="1:55" ht="92.1" customHeight="1" thickBot="1" x14ac:dyDescent="0.3">
      <c r="A42" s="114"/>
      <c r="B42" s="114"/>
      <c r="C42" s="38" t="s">
        <v>87</v>
      </c>
      <c r="D42" s="91">
        <v>1</v>
      </c>
      <c r="E42" s="92"/>
      <c r="F42" s="91" t="s">
        <v>73</v>
      </c>
      <c r="G42" s="92"/>
      <c r="H42" s="18"/>
      <c r="I42" s="16"/>
      <c r="J42" s="19"/>
      <c r="K42" s="22"/>
      <c r="L42" s="18"/>
      <c r="M42" s="16"/>
      <c r="N42" s="19"/>
      <c r="O42" s="17"/>
      <c r="P42" s="21"/>
      <c r="Q42" s="19"/>
      <c r="R42" s="19"/>
      <c r="S42" s="22"/>
      <c r="T42" s="21"/>
      <c r="U42" s="19"/>
      <c r="V42" s="19"/>
      <c r="W42" s="22"/>
      <c r="X42" s="18"/>
      <c r="Y42" s="16"/>
      <c r="Z42" s="16"/>
      <c r="AA42" s="17"/>
      <c r="AB42" s="18"/>
      <c r="AC42" s="16"/>
      <c r="AD42" s="16" t="s">
        <v>35</v>
      </c>
      <c r="AE42" s="17"/>
      <c r="AF42" s="18"/>
      <c r="AG42" s="16"/>
      <c r="AH42" s="19"/>
      <c r="AI42" s="17"/>
      <c r="AJ42" s="18"/>
      <c r="AK42" s="16"/>
      <c r="AL42" s="19"/>
      <c r="AM42" s="17"/>
      <c r="AN42" s="18"/>
      <c r="AO42" s="16"/>
      <c r="AP42" s="16"/>
      <c r="AQ42" s="17"/>
      <c r="AR42" s="18"/>
      <c r="AS42" s="16"/>
      <c r="AT42" s="16"/>
      <c r="AU42" s="17"/>
      <c r="AV42" s="18"/>
      <c r="AW42" s="16"/>
      <c r="AX42" s="16"/>
      <c r="AY42" s="17"/>
      <c r="AZ42" s="18"/>
      <c r="BA42" s="16"/>
      <c r="BB42" s="16"/>
      <c r="BC42" s="17"/>
    </row>
    <row r="43" spans="1:55" ht="92.1" customHeight="1" thickBot="1" x14ac:dyDescent="0.3">
      <c r="A43" s="114"/>
      <c r="B43" s="114"/>
      <c r="C43" s="38" t="s">
        <v>70</v>
      </c>
      <c r="D43" s="91">
        <v>2</v>
      </c>
      <c r="E43" s="92"/>
      <c r="F43" s="91" t="s">
        <v>73</v>
      </c>
      <c r="G43" s="96"/>
      <c r="H43" s="18"/>
      <c r="I43" s="16"/>
      <c r="J43" s="19"/>
      <c r="K43" s="22"/>
      <c r="L43" s="18"/>
      <c r="M43" s="16"/>
      <c r="N43" s="19"/>
      <c r="O43" s="17"/>
      <c r="P43" s="21"/>
      <c r="Q43" s="19"/>
      <c r="R43" s="19"/>
      <c r="S43" s="22"/>
      <c r="T43" s="21"/>
      <c r="U43" s="19"/>
      <c r="V43" s="19"/>
      <c r="W43" s="22"/>
      <c r="X43" s="18"/>
      <c r="Y43" s="16"/>
      <c r="Z43" s="16"/>
      <c r="AA43" s="17"/>
      <c r="AB43" s="18"/>
      <c r="AC43" s="16"/>
      <c r="AD43" s="16"/>
      <c r="AE43" s="17" t="s">
        <v>35</v>
      </c>
      <c r="AF43" s="18"/>
      <c r="AG43" s="16"/>
      <c r="AH43" s="19"/>
      <c r="AI43" s="17"/>
      <c r="AJ43" s="18"/>
      <c r="AK43" s="16"/>
      <c r="AL43" s="19"/>
      <c r="AM43" s="17"/>
      <c r="AN43" s="18"/>
      <c r="AO43" s="16"/>
      <c r="AP43" s="16"/>
      <c r="AQ43" s="17"/>
      <c r="AR43" s="18"/>
      <c r="AS43" s="16"/>
      <c r="AT43" s="16"/>
      <c r="AU43" s="17"/>
      <c r="AV43" s="18"/>
      <c r="AW43" s="16"/>
      <c r="AX43" s="16"/>
      <c r="AY43" s="17"/>
      <c r="AZ43" s="18"/>
      <c r="BA43" s="16"/>
      <c r="BB43" s="16"/>
      <c r="BC43" s="17" t="s">
        <v>35</v>
      </c>
    </row>
    <row r="44" spans="1:55" ht="92.1" customHeight="1" thickBot="1" x14ac:dyDescent="0.3">
      <c r="A44" s="114"/>
      <c r="B44" s="114"/>
      <c r="C44" s="38" t="s">
        <v>68</v>
      </c>
      <c r="D44" s="91">
        <v>2</v>
      </c>
      <c r="E44" s="92"/>
      <c r="F44" s="91" t="s">
        <v>73</v>
      </c>
      <c r="G44" s="96"/>
      <c r="H44" s="18"/>
      <c r="I44" s="16"/>
      <c r="J44" s="19"/>
      <c r="K44" s="22"/>
      <c r="L44" s="18"/>
      <c r="M44" s="16"/>
      <c r="N44" s="19"/>
      <c r="O44" s="17"/>
      <c r="P44" s="21"/>
      <c r="Q44" s="19"/>
      <c r="R44" s="19"/>
      <c r="S44" s="22"/>
      <c r="T44" s="21"/>
      <c r="U44" s="19"/>
      <c r="V44" s="19"/>
      <c r="W44" s="22"/>
      <c r="X44" s="18"/>
      <c r="Y44" s="16"/>
      <c r="Z44" s="16"/>
      <c r="AA44" s="17"/>
      <c r="AB44" s="18"/>
      <c r="AC44" s="16"/>
      <c r="AD44" s="16"/>
      <c r="AE44" s="17" t="s">
        <v>35</v>
      </c>
      <c r="AF44" s="18"/>
      <c r="AG44" s="16"/>
      <c r="AH44" s="19"/>
      <c r="AI44" s="17"/>
      <c r="AJ44" s="18"/>
      <c r="AK44" s="16"/>
      <c r="AL44" s="19"/>
      <c r="AM44" s="17"/>
      <c r="AN44" s="18"/>
      <c r="AO44" s="16"/>
      <c r="AP44" s="16"/>
      <c r="AQ44" s="17"/>
      <c r="AR44" s="18"/>
      <c r="AS44" s="16"/>
      <c r="AT44" s="16"/>
      <c r="AU44" s="17"/>
      <c r="AV44" s="18"/>
      <c r="AW44" s="16"/>
      <c r="AX44" s="16"/>
      <c r="AY44" s="17"/>
      <c r="AZ44" s="18"/>
      <c r="BA44" s="16"/>
      <c r="BB44" s="16"/>
      <c r="BC44" s="17" t="s">
        <v>35</v>
      </c>
    </row>
    <row r="45" spans="1:55" ht="92.1" customHeight="1" thickBot="1" x14ac:dyDescent="0.3">
      <c r="A45" s="114"/>
      <c r="B45" s="114"/>
      <c r="C45" s="38" t="s">
        <v>98</v>
      </c>
      <c r="D45" s="91">
        <v>1</v>
      </c>
      <c r="E45" s="92"/>
      <c r="F45" s="91" t="s">
        <v>12</v>
      </c>
      <c r="G45" s="92"/>
      <c r="H45" s="18"/>
      <c r="I45" s="16"/>
      <c r="J45" s="19"/>
      <c r="K45" s="22"/>
      <c r="L45" s="18"/>
      <c r="M45" s="16"/>
      <c r="N45" s="19"/>
      <c r="O45" s="17"/>
      <c r="P45" s="21"/>
      <c r="Q45" s="19"/>
      <c r="R45" s="19"/>
      <c r="S45" s="22"/>
      <c r="T45" s="21"/>
      <c r="U45" s="19"/>
      <c r="V45" s="19"/>
      <c r="W45" s="22"/>
      <c r="X45" s="18"/>
      <c r="Y45" s="16"/>
      <c r="Z45" s="16"/>
      <c r="AA45" s="17"/>
      <c r="AB45" s="18"/>
      <c r="AC45" s="16"/>
      <c r="AD45" s="16"/>
      <c r="AE45" s="17"/>
      <c r="AF45" s="18" t="s">
        <v>35</v>
      </c>
      <c r="AG45" s="16"/>
      <c r="AH45" s="19"/>
      <c r="AI45" s="17"/>
      <c r="AJ45" s="18"/>
      <c r="AK45" s="16"/>
      <c r="AL45" s="19"/>
      <c r="AM45" s="17"/>
      <c r="AN45" s="18"/>
      <c r="AO45" s="16"/>
      <c r="AP45" s="16"/>
      <c r="AQ45" s="17"/>
      <c r="AR45" s="18"/>
      <c r="AS45" s="16"/>
      <c r="AT45" s="16"/>
      <c r="AU45" s="17"/>
      <c r="AV45" s="18"/>
      <c r="AW45" s="16"/>
      <c r="AX45" s="16"/>
      <c r="AY45" s="17"/>
      <c r="AZ45" s="18"/>
      <c r="BA45" s="16"/>
      <c r="BB45" s="16"/>
      <c r="BC45" s="17"/>
    </row>
    <row r="46" spans="1:55" ht="92.1" customHeight="1" thickBot="1" x14ac:dyDescent="0.3">
      <c r="A46" s="114"/>
      <c r="B46" s="114"/>
      <c r="C46" s="38" t="s">
        <v>74</v>
      </c>
      <c r="D46" s="91" t="s">
        <v>18</v>
      </c>
      <c r="E46" s="92"/>
      <c r="F46" s="91" t="s">
        <v>27</v>
      </c>
      <c r="G46" s="92"/>
      <c r="H46" s="18"/>
      <c r="I46" s="16"/>
      <c r="J46" s="19"/>
      <c r="K46" s="22"/>
      <c r="L46" s="18"/>
      <c r="M46" s="16"/>
      <c r="N46" s="19"/>
      <c r="O46" s="17"/>
      <c r="P46" s="21"/>
      <c r="Q46" s="19"/>
      <c r="R46" s="19"/>
      <c r="S46" s="22"/>
      <c r="T46" s="21"/>
      <c r="U46" s="19"/>
      <c r="V46" s="19"/>
      <c r="W46" s="22"/>
      <c r="X46" s="18"/>
      <c r="Y46" s="16"/>
      <c r="Z46" s="16"/>
      <c r="AA46" s="17"/>
      <c r="AB46" s="18"/>
      <c r="AC46" s="16"/>
      <c r="AD46" s="16"/>
      <c r="AE46" s="17"/>
      <c r="AF46" s="18"/>
      <c r="AG46" s="16" t="s">
        <v>35</v>
      </c>
      <c r="AH46" s="19"/>
      <c r="AI46" s="17"/>
      <c r="AJ46" s="18"/>
      <c r="AK46" s="16"/>
      <c r="AL46" s="19"/>
      <c r="AM46" s="17"/>
      <c r="AN46" s="18"/>
      <c r="AO46" s="16"/>
      <c r="AP46" s="16"/>
      <c r="AQ46" s="17"/>
      <c r="AR46" s="18"/>
      <c r="AS46" s="16"/>
      <c r="AT46" s="16"/>
      <c r="AU46" s="17"/>
      <c r="AV46" s="18"/>
      <c r="AW46" s="16"/>
      <c r="AX46" s="16"/>
      <c r="AY46" s="17"/>
      <c r="AZ46" s="18"/>
      <c r="BA46" s="16"/>
      <c r="BB46" s="16"/>
      <c r="BC46" s="17"/>
    </row>
    <row r="47" spans="1:55" ht="92.1" customHeight="1" thickBot="1" x14ac:dyDescent="0.3">
      <c r="A47" s="114"/>
      <c r="B47" s="114"/>
      <c r="C47" s="38" t="s">
        <v>77</v>
      </c>
      <c r="D47" s="91" t="s">
        <v>18</v>
      </c>
      <c r="E47" s="92"/>
      <c r="F47" s="91" t="s">
        <v>27</v>
      </c>
      <c r="G47" s="92"/>
      <c r="H47" s="18"/>
      <c r="I47" s="16"/>
      <c r="J47" s="19"/>
      <c r="K47" s="22"/>
      <c r="L47" s="18"/>
      <c r="M47" s="16"/>
      <c r="N47" s="19"/>
      <c r="O47" s="17"/>
      <c r="P47" s="21"/>
      <c r="Q47" s="19"/>
      <c r="R47" s="19"/>
      <c r="S47" s="22"/>
      <c r="T47" s="21"/>
      <c r="U47" s="19"/>
      <c r="V47" s="19"/>
      <c r="W47" s="22"/>
      <c r="X47" s="18"/>
      <c r="Y47" s="16"/>
      <c r="Z47" s="16"/>
      <c r="AA47" s="17"/>
      <c r="AB47" s="18"/>
      <c r="AC47" s="16"/>
      <c r="AD47" s="16"/>
      <c r="AE47" s="17"/>
      <c r="AF47" s="18"/>
      <c r="AG47" s="16"/>
      <c r="AH47" s="19" t="s">
        <v>35</v>
      </c>
      <c r="AI47" s="17"/>
      <c r="AJ47" s="18"/>
      <c r="AK47" s="16"/>
      <c r="AL47" s="19"/>
      <c r="AM47" s="17"/>
      <c r="AN47" s="18"/>
      <c r="AO47" s="16"/>
      <c r="AP47" s="16"/>
      <c r="AQ47" s="17"/>
      <c r="AR47" s="18"/>
      <c r="AS47" s="16"/>
      <c r="AT47" s="16"/>
      <c r="AU47" s="17"/>
      <c r="AV47" s="18"/>
      <c r="AW47" s="16"/>
      <c r="AX47" s="16"/>
      <c r="AY47" s="17"/>
      <c r="AZ47" s="18"/>
      <c r="BA47" s="16"/>
      <c r="BB47" s="16"/>
      <c r="BC47" s="17"/>
    </row>
    <row r="48" spans="1:55" ht="92.1" customHeight="1" thickBot="1" x14ac:dyDescent="0.3">
      <c r="A48" s="114"/>
      <c r="B48" s="114"/>
      <c r="C48" s="38" t="s">
        <v>58</v>
      </c>
      <c r="D48" s="91" t="s">
        <v>18</v>
      </c>
      <c r="E48" s="92"/>
      <c r="F48" s="91" t="s">
        <v>27</v>
      </c>
      <c r="G48" s="92"/>
      <c r="H48" s="18"/>
      <c r="I48" s="16"/>
      <c r="J48" s="19"/>
      <c r="K48" s="22"/>
      <c r="L48" s="18"/>
      <c r="M48" s="16"/>
      <c r="N48" s="19"/>
      <c r="O48" s="17"/>
      <c r="P48" s="21"/>
      <c r="Q48" s="19"/>
      <c r="R48" s="19"/>
      <c r="S48" s="22"/>
      <c r="T48" s="21"/>
      <c r="U48" s="19"/>
      <c r="V48" s="19"/>
      <c r="W48" s="22"/>
      <c r="X48" s="18"/>
      <c r="Y48" s="16"/>
      <c r="Z48" s="16"/>
      <c r="AA48" s="17"/>
      <c r="AB48" s="18"/>
      <c r="AC48" s="16"/>
      <c r="AD48" s="16"/>
      <c r="AE48" s="17"/>
      <c r="AF48" s="18"/>
      <c r="AG48" s="16"/>
      <c r="AH48" s="19" t="s">
        <v>35</v>
      </c>
      <c r="AI48" s="17"/>
      <c r="AJ48" s="18"/>
      <c r="AK48" s="16"/>
      <c r="AL48" s="19"/>
      <c r="AM48" s="17"/>
      <c r="AN48" s="18"/>
      <c r="AO48" s="16"/>
      <c r="AP48" s="16"/>
      <c r="AQ48" s="17"/>
      <c r="AR48" s="18"/>
      <c r="AS48" s="16"/>
      <c r="AT48" s="16"/>
      <c r="AU48" s="17"/>
      <c r="AV48" s="18"/>
      <c r="AW48" s="16"/>
      <c r="AX48" s="16"/>
      <c r="AY48" s="17"/>
      <c r="AZ48" s="18"/>
      <c r="BA48" s="16"/>
      <c r="BB48" s="16"/>
      <c r="BC48" s="17"/>
    </row>
    <row r="49" spans="1:55" ht="92.1" customHeight="1" thickBot="1" x14ac:dyDescent="0.3">
      <c r="A49" s="114"/>
      <c r="B49" s="114"/>
      <c r="C49" s="38" t="s">
        <v>75</v>
      </c>
      <c r="D49" s="91" t="s">
        <v>18</v>
      </c>
      <c r="E49" s="92"/>
      <c r="F49" s="91" t="s">
        <v>63</v>
      </c>
      <c r="G49" s="92"/>
      <c r="H49" s="93" t="s">
        <v>69</v>
      </c>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5"/>
    </row>
    <row r="50" spans="1:55" ht="92.1" customHeight="1" thickBot="1" x14ac:dyDescent="0.3">
      <c r="A50" s="114"/>
      <c r="B50" s="114"/>
      <c r="C50" s="38" t="s">
        <v>76</v>
      </c>
      <c r="D50" s="91">
        <v>1</v>
      </c>
      <c r="E50" s="92"/>
      <c r="F50" s="91" t="s">
        <v>63</v>
      </c>
      <c r="G50" s="92"/>
      <c r="H50" s="18"/>
      <c r="I50" s="16"/>
      <c r="J50" s="19"/>
      <c r="K50" s="22"/>
      <c r="L50" s="18"/>
      <c r="M50" s="16"/>
      <c r="N50" s="19"/>
      <c r="O50" s="17"/>
      <c r="P50" s="21"/>
      <c r="Q50" s="19"/>
      <c r="R50" s="19"/>
      <c r="S50" s="22"/>
      <c r="T50" s="21"/>
      <c r="U50" s="19"/>
      <c r="V50" s="19"/>
      <c r="W50" s="22"/>
      <c r="X50" s="18"/>
      <c r="Y50" s="16"/>
      <c r="Z50" s="16"/>
      <c r="AA50" s="17"/>
      <c r="AB50" s="18"/>
      <c r="AC50" s="16"/>
      <c r="AD50" s="16"/>
      <c r="AE50" s="17"/>
      <c r="AF50" s="18"/>
      <c r="AG50" s="16"/>
      <c r="AH50" s="19" t="s">
        <v>35</v>
      </c>
      <c r="AI50" s="17"/>
      <c r="AJ50" s="18"/>
      <c r="AK50" s="16"/>
      <c r="AL50" s="19"/>
      <c r="AM50" s="17"/>
      <c r="AN50" s="18"/>
      <c r="AO50" s="16"/>
      <c r="AP50" s="16"/>
      <c r="AQ50" s="17"/>
      <c r="AR50" s="18"/>
      <c r="AS50" s="16"/>
      <c r="AT50" s="16"/>
      <c r="AU50" s="17"/>
      <c r="AV50" s="18"/>
      <c r="AW50" s="16"/>
      <c r="AX50" s="16"/>
      <c r="AY50" s="17"/>
      <c r="AZ50" s="18"/>
      <c r="BA50" s="16"/>
      <c r="BB50" s="16"/>
      <c r="BC50" s="17"/>
    </row>
    <row r="51" spans="1:55" ht="92.1" customHeight="1" thickBot="1" x14ac:dyDescent="0.3">
      <c r="A51" s="114"/>
      <c r="B51" s="114"/>
      <c r="C51" s="38" t="s">
        <v>89</v>
      </c>
      <c r="D51" s="91">
        <v>1</v>
      </c>
      <c r="E51" s="92"/>
      <c r="F51" s="91" t="s">
        <v>73</v>
      </c>
      <c r="G51" s="96"/>
      <c r="H51" s="18"/>
      <c r="I51" s="16"/>
      <c r="J51" s="19"/>
      <c r="K51" s="22"/>
      <c r="L51" s="18"/>
      <c r="M51" s="16"/>
      <c r="N51" s="19"/>
      <c r="O51" s="17"/>
      <c r="P51" s="21"/>
      <c r="Q51" s="19"/>
      <c r="R51" s="19"/>
      <c r="S51" s="22"/>
      <c r="T51" s="21"/>
      <c r="U51" s="19"/>
      <c r="V51" s="19"/>
      <c r="W51" s="22"/>
      <c r="X51" s="18"/>
      <c r="Y51" s="16"/>
      <c r="Z51" s="16"/>
      <c r="AA51" s="17"/>
      <c r="AB51" s="18"/>
      <c r="AC51" s="16"/>
      <c r="AD51" s="16"/>
      <c r="AE51" s="17"/>
      <c r="AF51" s="18"/>
      <c r="AG51" s="16"/>
      <c r="AH51" s="19"/>
      <c r="AI51" s="17"/>
      <c r="AJ51" s="18"/>
      <c r="AK51" s="16" t="s">
        <v>35</v>
      </c>
      <c r="AL51" s="19"/>
      <c r="AM51" s="17"/>
      <c r="AN51" s="18"/>
      <c r="AO51" s="16"/>
      <c r="AP51" s="16"/>
      <c r="AQ51" s="17"/>
      <c r="AR51" s="18"/>
      <c r="AS51" s="16"/>
      <c r="AT51" s="16"/>
      <c r="AU51" s="17"/>
      <c r="AV51" s="18"/>
      <c r="AW51" s="16"/>
      <c r="AX51" s="16"/>
      <c r="AY51" s="17"/>
      <c r="AZ51" s="18"/>
      <c r="BA51" s="16"/>
      <c r="BB51" s="16"/>
      <c r="BC51" s="17"/>
    </row>
    <row r="52" spans="1:55" ht="92.1" customHeight="1" thickBot="1" x14ac:dyDescent="0.3">
      <c r="A52" s="114"/>
      <c r="B52" s="114"/>
      <c r="C52" s="38" t="s">
        <v>91</v>
      </c>
      <c r="D52" s="91">
        <v>1</v>
      </c>
      <c r="E52" s="92"/>
      <c r="F52" s="91" t="s">
        <v>73</v>
      </c>
      <c r="G52" s="96"/>
      <c r="H52" s="18"/>
      <c r="I52" s="16"/>
      <c r="J52" s="19"/>
      <c r="K52" s="22"/>
      <c r="L52" s="18"/>
      <c r="M52" s="16"/>
      <c r="N52" s="19"/>
      <c r="O52" s="17"/>
      <c r="P52" s="21"/>
      <c r="Q52" s="19"/>
      <c r="R52" s="19"/>
      <c r="S52" s="22"/>
      <c r="T52" s="21"/>
      <c r="U52" s="19"/>
      <c r="V52" s="19"/>
      <c r="W52" s="22"/>
      <c r="X52" s="18"/>
      <c r="Y52" s="16"/>
      <c r="Z52" s="16"/>
      <c r="AA52" s="17"/>
      <c r="AB52" s="18"/>
      <c r="AC52" s="16"/>
      <c r="AD52" s="16"/>
      <c r="AE52" s="17"/>
      <c r="AF52" s="18"/>
      <c r="AG52" s="16"/>
      <c r="AH52" s="19"/>
      <c r="AI52" s="17"/>
      <c r="AJ52" s="18"/>
      <c r="AK52" s="16"/>
      <c r="AL52" s="19"/>
      <c r="AM52" s="17"/>
      <c r="AN52" s="18"/>
      <c r="AO52" s="16" t="s">
        <v>35</v>
      </c>
      <c r="AP52" s="16"/>
      <c r="AQ52" s="17"/>
      <c r="AR52" s="18"/>
      <c r="AS52" s="16"/>
      <c r="AT52" s="16"/>
      <c r="AU52" s="17"/>
      <c r="AV52" s="18"/>
      <c r="AW52" s="16"/>
      <c r="AX52" s="16"/>
      <c r="AY52" s="17"/>
      <c r="AZ52" s="18"/>
      <c r="BA52" s="16"/>
      <c r="BB52" s="16"/>
      <c r="BC52" s="17"/>
    </row>
    <row r="53" spans="1:55" ht="92.1" customHeight="1" thickBot="1" x14ac:dyDescent="0.3">
      <c r="A53" s="114"/>
      <c r="B53" s="114"/>
      <c r="C53" s="38" t="s">
        <v>50</v>
      </c>
      <c r="D53" s="91">
        <v>1</v>
      </c>
      <c r="E53" s="92"/>
      <c r="F53" s="91" t="s">
        <v>20</v>
      </c>
      <c r="G53" s="92"/>
      <c r="H53" s="18"/>
      <c r="I53" s="16"/>
      <c r="J53" s="19"/>
      <c r="K53" s="22"/>
      <c r="L53" s="18"/>
      <c r="M53" s="16"/>
      <c r="N53" s="19"/>
      <c r="O53" s="17"/>
      <c r="P53" s="21"/>
      <c r="Q53" s="19"/>
      <c r="R53" s="19"/>
      <c r="S53" s="22"/>
      <c r="T53" s="21"/>
      <c r="U53" s="19"/>
      <c r="V53" s="19"/>
      <c r="W53" s="22"/>
      <c r="X53" s="18"/>
      <c r="Y53" s="16"/>
      <c r="Z53" s="16"/>
      <c r="AA53" s="17"/>
      <c r="AB53" s="18"/>
      <c r="AC53" s="16"/>
      <c r="AD53" s="16"/>
      <c r="AE53" s="17"/>
      <c r="AF53" s="18"/>
      <c r="AG53" s="16"/>
      <c r="AH53" s="19"/>
      <c r="AI53" s="17"/>
      <c r="AJ53" s="18"/>
      <c r="AK53" s="16"/>
      <c r="AL53" s="19"/>
      <c r="AM53" s="17"/>
      <c r="AN53" s="18"/>
      <c r="AO53" s="16" t="s">
        <v>35</v>
      </c>
      <c r="AP53" s="16"/>
      <c r="AQ53" s="17"/>
      <c r="AR53" s="18"/>
      <c r="AS53" s="16"/>
      <c r="AT53" s="16"/>
      <c r="AU53" s="17"/>
      <c r="AV53" s="18"/>
      <c r="AW53" s="16"/>
      <c r="AX53" s="16"/>
      <c r="AY53" s="17"/>
      <c r="AZ53" s="18"/>
      <c r="BA53" s="16"/>
      <c r="BB53" s="16"/>
      <c r="BC53" s="17"/>
    </row>
    <row r="54" spans="1:55" ht="92.1" customHeight="1" thickBot="1" x14ac:dyDescent="0.3">
      <c r="A54" s="114"/>
      <c r="B54" s="114"/>
      <c r="C54" s="38" t="s">
        <v>82</v>
      </c>
      <c r="D54" s="91">
        <v>1</v>
      </c>
      <c r="E54" s="92"/>
      <c r="F54" s="91" t="s">
        <v>73</v>
      </c>
      <c r="G54" s="96"/>
      <c r="H54" s="18"/>
      <c r="I54" s="16"/>
      <c r="J54" s="19"/>
      <c r="K54" s="22"/>
      <c r="L54" s="18"/>
      <c r="M54" s="16"/>
      <c r="N54" s="19"/>
      <c r="O54" s="17"/>
      <c r="P54" s="21"/>
      <c r="Q54" s="19"/>
      <c r="R54" s="19"/>
      <c r="S54" s="22"/>
      <c r="T54" s="21"/>
      <c r="U54" s="19"/>
      <c r="V54" s="19"/>
      <c r="W54" s="22"/>
      <c r="X54" s="18"/>
      <c r="Y54" s="16"/>
      <c r="Z54" s="16"/>
      <c r="AA54" s="17"/>
      <c r="AB54" s="18"/>
      <c r="AC54" s="16"/>
      <c r="AD54" s="16"/>
      <c r="AE54" s="17"/>
      <c r="AF54" s="18"/>
      <c r="AG54" s="16"/>
      <c r="AH54" s="19"/>
      <c r="AI54" s="17"/>
      <c r="AJ54" s="18"/>
      <c r="AK54" s="16"/>
      <c r="AL54" s="19"/>
      <c r="AM54" s="17"/>
      <c r="AN54" s="18"/>
      <c r="AO54" s="16" t="s">
        <v>35</v>
      </c>
      <c r="AP54" s="16"/>
      <c r="AQ54" s="17"/>
      <c r="AR54" s="18"/>
      <c r="AS54" s="16"/>
      <c r="AT54" s="16"/>
      <c r="AU54" s="17"/>
      <c r="AV54" s="18"/>
      <c r="AW54" s="16"/>
      <c r="AX54" s="16"/>
      <c r="AY54" s="17"/>
      <c r="AZ54" s="18"/>
      <c r="BA54" s="16"/>
      <c r="BB54" s="16"/>
      <c r="BC54" s="17"/>
    </row>
    <row r="55" spans="1:55" ht="92.1" customHeight="1" thickBot="1" x14ac:dyDescent="0.3">
      <c r="A55" s="114"/>
      <c r="B55" s="114"/>
      <c r="C55" s="38" t="s">
        <v>88</v>
      </c>
      <c r="D55" s="91">
        <v>1</v>
      </c>
      <c r="E55" s="92"/>
      <c r="F55" s="91" t="s">
        <v>73</v>
      </c>
      <c r="G55" s="96"/>
      <c r="H55" s="18"/>
      <c r="I55" s="16"/>
      <c r="J55" s="19"/>
      <c r="K55" s="22"/>
      <c r="L55" s="18"/>
      <c r="M55" s="16"/>
      <c r="N55" s="19"/>
      <c r="O55" s="17"/>
      <c r="P55" s="21"/>
      <c r="Q55" s="19"/>
      <c r="R55" s="19"/>
      <c r="S55" s="22"/>
      <c r="T55" s="21"/>
      <c r="U55" s="19"/>
      <c r="V55" s="19"/>
      <c r="W55" s="22"/>
      <c r="X55" s="18"/>
      <c r="Y55" s="16"/>
      <c r="Z55" s="16"/>
      <c r="AA55" s="17"/>
      <c r="AB55" s="18"/>
      <c r="AC55" s="16"/>
      <c r="AD55" s="16"/>
      <c r="AE55" s="17"/>
      <c r="AF55" s="18"/>
      <c r="AG55" s="16"/>
      <c r="AH55" s="19"/>
      <c r="AI55" s="17"/>
      <c r="AJ55" s="18"/>
      <c r="AK55" s="16"/>
      <c r="AL55" s="19"/>
      <c r="AM55" s="17"/>
      <c r="AN55" s="18"/>
      <c r="AO55" s="16"/>
      <c r="AP55" s="16" t="s">
        <v>35</v>
      </c>
      <c r="AQ55" s="17"/>
      <c r="AR55" s="18"/>
      <c r="AS55" s="16"/>
      <c r="AT55" s="16"/>
      <c r="AU55" s="17"/>
      <c r="AV55" s="18"/>
      <c r="AW55" s="16"/>
      <c r="AX55" s="16"/>
      <c r="AY55" s="17"/>
      <c r="AZ55" s="18"/>
      <c r="BA55" s="16"/>
      <c r="BB55" s="16"/>
      <c r="BC55" s="17"/>
    </row>
    <row r="56" spans="1:55" ht="92.1" customHeight="1" thickBot="1" x14ac:dyDescent="0.3">
      <c r="A56" s="114"/>
      <c r="B56" s="114"/>
      <c r="C56" s="38" t="s">
        <v>83</v>
      </c>
      <c r="D56" s="91">
        <v>1</v>
      </c>
      <c r="E56" s="92"/>
      <c r="F56" s="91" t="s">
        <v>73</v>
      </c>
      <c r="G56" s="96"/>
      <c r="H56" s="18"/>
      <c r="I56" s="16"/>
      <c r="J56" s="19"/>
      <c r="K56" s="22"/>
      <c r="L56" s="18"/>
      <c r="M56" s="16"/>
      <c r="N56" s="19"/>
      <c r="O56" s="17"/>
      <c r="P56" s="21"/>
      <c r="Q56" s="19"/>
      <c r="R56" s="19"/>
      <c r="S56" s="22"/>
      <c r="T56" s="21"/>
      <c r="U56" s="19"/>
      <c r="V56" s="19"/>
      <c r="W56" s="22"/>
      <c r="X56" s="18"/>
      <c r="Y56" s="16"/>
      <c r="Z56" s="16"/>
      <c r="AA56" s="17"/>
      <c r="AB56" s="18"/>
      <c r="AC56" s="16"/>
      <c r="AD56" s="16"/>
      <c r="AE56" s="17"/>
      <c r="AF56" s="18"/>
      <c r="AG56" s="16"/>
      <c r="AH56" s="19"/>
      <c r="AI56" s="17"/>
      <c r="AJ56" s="18"/>
      <c r="AK56" s="16"/>
      <c r="AL56" s="19"/>
      <c r="AM56" s="17"/>
      <c r="AN56" s="18"/>
      <c r="AO56" s="16"/>
      <c r="AP56" s="16"/>
      <c r="AQ56" s="17"/>
      <c r="AR56" s="18" t="s">
        <v>35</v>
      </c>
      <c r="AS56" s="16"/>
      <c r="AT56" s="16"/>
      <c r="AU56" s="17"/>
      <c r="AV56" s="18"/>
      <c r="AW56" s="16"/>
      <c r="AX56" s="16"/>
      <c r="AY56" s="17"/>
      <c r="AZ56" s="18"/>
      <c r="BA56" s="16"/>
      <c r="BB56" s="16"/>
      <c r="BC56" s="17"/>
    </row>
    <row r="57" spans="1:55" ht="92.1" customHeight="1" thickBot="1" x14ac:dyDescent="0.3">
      <c r="A57" s="114"/>
      <c r="B57" s="114"/>
      <c r="C57" s="38" t="s">
        <v>60</v>
      </c>
      <c r="D57" s="91">
        <v>1</v>
      </c>
      <c r="E57" s="92"/>
      <c r="F57" s="91" t="s">
        <v>73</v>
      </c>
      <c r="G57" s="96"/>
      <c r="H57" s="18"/>
      <c r="I57" s="16"/>
      <c r="J57" s="19"/>
      <c r="K57" s="22"/>
      <c r="L57" s="18"/>
      <c r="M57" s="16"/>
      <c r="N57" s="19"/>
      <c r="O57" s="17"/>
      <c r="P57" s="21"/>
      <c r="Q57" s="19"/>
      <c r="R57" s="19"/>
      <c r="S57" s="22"/>
      <c r="T57" s="21"/>
      <c r="U57" s="19"/>
      <c r="V57" s="19"/>
      <c r="W57" s="22"/>
      <c r="X57" s="18"/>
      <c r="Y57" s="16"/>
      <c r="Z57" s="16"/>
      <c r="AA57" s="17"/>
      <c r="AB57" s="18"/>
      <c r="AC57" s="16"/>
      <c r="AD57" s="16"/>
      <c r="AE57" s="17"/>
      <c r="AF57" s="18"/>
      <c r="AG57" s="16"/>
      <c r="AH57" s="19"/>
      <c r="AI57" s="17"/>
      <c r="AJ57" s="18"/>
      <c r="AK57" s="16"/>
      <c r="AL57" s="19"/>
      <c r="AM57" s="17"/>
      <c r="AN57" s="18"/>
      <c r="AO57" s="16"/>
      <c r="AP57" s="16"/>
      <c r="AQ57" s="17"/>
      <c r="AR57" s="18"/>
      <c r="AS57" s="16"/>
      <c r="AT57" s="16" t="s">
        <v>35</v>
      </c>
      <c r="AU57" s="17"/>
      <c r="AV57" s="18"/>
      <c r="AW57" s="16"/>
      <c r="AX57" s="16"/>
      <c r="AY57" s="17"/>
      <c r="AZ57" s="18"/>
      <c r="BA57" s="16"/>
      <c r="BB57" s="16"/>
      <c r="BC57" s="17"/>
    </row>
    <row r="58" spans="1:55" ht="92.1" customHeight="1" thickBot="1" x14ac:dyDescent="0.3">
      <c r="A58" s="114"/>
      <c r="B58" s="114"/>
      <c r="C58" s="38" t="s">
        <v>84</v>
      </c>
      <c r="D58" s="91">
        <v>1</v>
      </c>
      <c r="E58" s="92"/>
      <c r="F58" s="91" t="s">
        <v>73</v>
      </c>
      <c r="G58" s="96"/>
      <c r="H58" s="18"/>
      <c r="I58" s="16"/>
      <c r="J58" s="19"/>
      <c r="K58" s="22"/>
      <c r="L58" s="18"/>
      <c r="M58" s="16"/>
      <c r="N58" s="19"/>
      <c r="O58" s="17"/>
      <c r="P58" s="21"/>
      <c r="Q58" s="19"/>
      <c r="R58" s="19"/>
      <c r="S58" s="22"/>
      <c r="T58" s="21"/>
      <c r="U58" s="19"/>
      <c r="V58" s="19"/>
      <c r="W58" s="22"/>
      <c r="X58" s="18"/>
      <c r="Y58" s="16"/>
      <c r="Z58" s="16"/>
      <c r="AA58" s="17"/>
      <c r="AB58" s="18"/>
      <c r="AC58" s="16"/>
      <c r="AD58" s="16"/>
      <c r="AE58" s="17"/>
      <c r="AF58" s="18"/>
      <c r="AG58" s="16"/>
      <c r="AH58" s="19"/>
      <c r="AI58" s="17"/>
      <c r="AJ58" s="18"/>
      <c r="AK58" s="16"/>
      <c r="AL58" s="19"/>
      <c r="AM58" s="17"/>
      <c r="AN58" s="18"/>
      <c r="AO58" s="16"/>
      <c r="AP58" s="16"/>
      <c r="AQ58" s="17"/>
      <c r="AR58" s="18"/>
      <c r="AS58" s="16"/>
      <c r="AT58" s="16"/>
      <c r="AU58" s="17"/>
      <c r="AV58" s="18" t="s">
        <v>35</v>
      </c>
      <c r="AW58" s="16"/>
      <c r="AX58" s="16"/>
      <c r="AY58" s="17"/>
      <c r="AZ58" s="18"/>
      <c r="BA58" s="16"/>
      <c r="BB58" s="16"/>
      <c r="BC58" s="17"/>
    </row>
    <row r="59" spans="1:55" ht="92.1" customHeight="1" thickBot="1" x14ac:dyDescent="0.3">
      <c r="A59" s="114"/>
      <c r="B59" s="114"/>
      <c r="C59" s="38" t="s">
        <v>85</v>
      </c>
      <c r="D59" s="91">
        <v>1</v>
      </c>
      <c r="E59" s="92"/>
      <c r="F59" s="91" t="s">
        <v>73</v>
      </c>
      <c r="G59" s="96"/>
      <c r="H59" s="18"/>
      <c r="I59" s="16"/>
      <c r="J59" s="19"/>
      <c r="K59" s="22"/>
      <c r="L59" s="18"/>
      <c r="M59" s="16"/>
      <c r="N59" s="19"/>
      <c r="O59" s="17"/>
      <c r="P59" s="21"/>
      <c r="Q59" s="19"/>
      <c r="R59" s="19"/>
      <c r="S59" s="22"/>
      <c r="T59" s="21"/>
      <c r="U59" s="19"/>
      <c r="V59" s="19"/>
      <c r="W59" s="22"/>
      <c r="X59" s="18"/>
      <c r="Y59" s="16"/>
      <c r="Z59" s="16"/>
      <c r="AA59" s="17"/>
      <c r="AB59" s="18"/>
      <c r="AC59" s="16"/>
      <c r="AD59" s="16"/>
      <c r="AE59" s="17"/>
      <c r="AF59" s="18"/>
      <c r="AG59" s="16"/>
      <c r="AH59" s="19"/>
      <c r="AI59" s="17"/>
      <c r="AJ59" s="18"/>
      <c r="AK59" s="16"/>
      <c r="AL59" s="19"/>
      <c r="AM59" s="17"/>
      <c r="AN59" s="18"/>
      <c r="AO59" s="16"/>
      <c r="AP59" s="16"/>
      <c r="AQ59" s="17"/>
      <c r="AR59" s="18"/>
      <c r="AS59" s="16"/>
      <c r="AT59" s="16"/>
      <c r="AU59" s="17"/>
      <c r="AV59" s="18"/>
      <c r="AW59" s="16" t="s">
        <v>35</v>
      </c>
      <c r="AX59" s="16"/>
      <c r="AY59" s="17"/>
      <c r="AZ59" s="18"/>
      <c r="BA59" s="16"/>
      <c r="BB59" s="16"/>
      <c r="BC59" s="17"/>
    </row>
    <row r="60" spans="1:55" ht="92.1" customHeight="1" thickBot="1" x14ac:dyDescent="0.3">
      <c r="A60" s="114"/>
      <c r="B60" s="114"/>
      <c r="C60" s="38" t="s">
        <v>86</v>
      </c>
      <c r="D60" s="91">
        <v>1</v>
      </c>
      <c r="E60" s="92"/>
      <c r="F60" s="91" t="s">
        <v>73</v>
      </c>
      <c r="G60" s="96"/>
      <c r="H60" s="18"/>
      <c r="I60" s="16"/>
      <c r="J60" s="19"/>
      <c r="K60" s="22"/>
      <c r="L60" s="18"/>
      <c r="M60" s="16"/>
      <c r="N60" s="19"/>
      <c r="O60" s="17"/>
      <c r="P60" s="21"/>
      <c r="Q60" s="19"/>
      <c r="R60" s="19"/>
      <c r="S60" s="22"/>
      <c r="T60" s="21"/>
      <c r="U60" s="19"/>
      <c r="V60" s="19"/>
      <c r="W60" s="22"/>
      <c r="X60" s="18"/>
      <c r="Y60" s="16"/>
      <c r="Z60" s="16"/>
      <c r="AA60" s="17"/>
      <c r="AB60" s="18"/>
      <c r="AC60" s="16"/>
      <c r="AD60" s="16"/>
      <c r="AE60" s="17"/>
      <c r="AF60" s="18"/>
      <c r="AG60" s="16"/>
      <c r="AH60" s="19"/>
      <c r="AI60" s="17"/>
      <c r="AJ60" s="18"/>
      <c r="AK60" s="16"/>
      <c r="AL60" s="19"/>
      <c r="AM60" s="17"/>
      <c r="AN60" s="18"/>
      <c r="AO60" s="16"/>
      <c r="AP60" s="16"/>
      <c r="AQ60" s="17"/>
      <c r="AR60" s="18"/>
      <c r="AS60" s="16"/>
      <c r="AT60" s="16"/>
      <c r="AU60" s="17"/>
      <c r="AV60" s="18"/>
      <c r="AW60" s="16"/>
      <c r="AX60" s="16"/>
      <c r="AY60" s="17" t="s">
        <v>35</v>
      </c>
      <c r="AZ60" s="18"/>
      <c r="BA60" s="16"/>
      <c r="BB60" s="16"/>
      <c r="BC60" s="17"/>
    </row>
    <row r="61" spans="1:55" ht="92.1" customHeight="1" thickBot="1" x14ac:dyDescent="0.3">
      <c r="A61" s="114"/>
      <c r="B61" s="114"/>
      <c r="C61" s="38" t="s">
        <v>64</v>
      </c>
      <c r="D61" s="91">
        <v>1</v>
      </c>
      <c r="E61" s="92"/>
      <c r="F61" s="91" t="s">
        <v>72</v>
      </c>
      <c r="G61" s="92"/>
      <c r="H61" s="18"/>
      <c r="I61" s="16"/>
      <c r="J61" s="19"/>
      <c r="K61" s="22"/>
      <c r="L61" s="18"/>
      <c r="M61" s="16"/>
      <c r="N61" s="19"/>
      <c r="O61" s="17"/>
      <c r="P61" s="21"/>
      <c r="Q61" s="19"/>
      <c r="R61" s="19"/>
      <c r="S61" s="22"/>
      <c r="T61" s="21"/>
      <c r="U61" s="19"/>
      <c r="V61" s="19"/>
      <c r="W61" s="22"/>
      <c r="X61" s="18"/>
      <c r="Y61" s="16"/>
      <c r="Z61" s="16"/>
      <c r="AA61" s="17"/>
      <c r="AB61" s="18"/>
      <c r="AC61" s="16"/>
      <c r="AD61" s="16"/>
      <c r="AE61" s="17"/>
      <c r="AF61" s="18"/>
      <c r="AG61" s="16"/>
      <c r="AH61" s="19"/>
      <c r="AI61" s="17"/>
      <c r="AJ61" s="18"/>
      <c r="AK61" s="16"/>
      <c r="AL61" s="19"/>
      <c r="AM61" s="17"/>
      <c r="AN61" s="18"/>
      <c r="AO61" s="16"/>
      <c r="AP61" s="16"/>
      <c r="AQ61" s="17"/>
      <c r="AR61" s="18"/>
      <c r="AS61" s="16"/>
      <c r="AT61" s="16"/>
      <c r="AU61" s="17"/>
      <c r="AV61" s="18"/>
      <c r="AW61" s="16"/>
      <c r="AX61" s="16"/>
      <c r="AY61" s="17"/>
      <c r="AZ61" s="18" t="s">
        <v>35</v>
      </c>
      <c r="BA61" s="16"/>
      <c r="BB61" s="16"/>
      <c r="BC61" s="17"/>
    </row>
    <row r="62" spans="1:55" ht="47.25" customHeight="1" thickBot="1" x14ac:dyDescent="0.3">
      <c r="A62" s="107" t="s">
        <v>13</v>
      </c>
      <c r="B62" s="108"/>
      <c r="C62" s="108"/>
      <c r="D62" s="108"/>
      <c r="E62" s="108"/>
      <c r="F62" s="109"/>
      <c r="G62" s="5" t="s">
        <v>30</v>
      </c>
      <c r="H62" s="97">
        <f>COUNTIF(H7:K61,"Programada")</f>
        <v>6</v>
      </c>
      <c r="I62" s="98"/>
      <c r="J62" s="98"/>
      <c r="K62" s="99"/>
      <c r="L62" s="97">
        <f>COUNTIF(L7:O61,"Programada")</f>
        <v>9</v>
      </c>
      <c r="M62" s="98"/>
      <c r="N62" s="98"/>
      <c r="O62" s="99"/>
      <c r="P62" s="97">
        <f>COUNTIF(P7:S61,"Programada")</f>
        <v>5</v>
      </c>
      <c r="Q62" s="98"/>
      <c r="R62" s="98"/>
      <c r="S62" s="99"/>
      <c r="T62" s="97">
        <f>COUNTIF(T7:W61,"Programada")</f>
        <v>7</v>
      </c>
      <c r="U62" s="98"/>
      <c r="V62" s="98"/>
      <c r="W62" s="99"/>
      <c r="X62" s="97">
        <f>COUNTIF(X7:AA61,"Programada")</f>
        <v>9</v>
      </c>
      <c r="Y62" s="98"/>
      <c r="Z62" s="98"/>
      <c r="AA62" s="99"/>
      <c r="AB62" s="97">
        <f>COUNTIF(AB7:AE61,"Programada")</f>
        <v>10</v>
      </c>
      <c r="AC62" s="98"/>
      <c r="AD62" s="98"/>
      <c r="AE62" s="99"/>
      <c r="AF62" s="97">
        <f>COUNTIF(AF7:AI61,"Programada")</f>
        <v>8</v>
      </c>
      <c r="AG62" s="98"/>
      <c r="AH62" s="98"/>
      <c r="AI62" s="99"/>
      <c r="AJ62" s="97">
        <f>COUNTIF(AJ7:AM61,"Programada")</f>
        <v>6</v>
      </c>
      <c r="AK62" s="98"/>
      <c r="AL62" s="98"/>
      <c r="AM62" s="99"/>
      <c r="AN62" s="97">
        <f>COUNTIF(AN7:AQ61,"Programada")</f>
        <v>11</v>
      </c>
      <c r="AO62" s="98"/>
      <c r="AP62" s="98"/>
      <c r="AQ62" s="99"/>
      <c r="AR62" s="97">
        <f>COUNTIF(AR7:AU61,"Programada")</f>
        <v>7</v>
      </c>
      <c r="AS62" s="98"/>
      <c r="AT62" s="98"/>
      <c r="AU62" s="99"/>
      <c r="AV62" s="97">
        <f>COUNTIF(AV7:AY61,"Programada")</f>
        <v>8</v>
      </c>
      <c r="AW62" s="98"/>
      <c r="AX62" s="98"/>
      <c r="AY62" s="99"/>
      <c r="AZ62" s="97">
        <f>COUNTIF(AZ7:BC61,"Programada")</f>
        <v>8</v>
      </c>
      <c r="BA62" s="98"/>
      <c r="BB62" s="98"/>
      <c r="BC62" s="99"/>
    </row>
    <row r="63" spans="1:55" ht="47.25" customHeight="1" thickBot="1" x14ac:dyDescent="0.3">
      <c r="A63" s="110"/>
      <c r="B63" s="111"/>
      <c r="C63" s="111"/>
      <c r="D63" s="111"/>
      <c r="E63" s="111"/>
      <c r="F63" s="112"/>
      <c r="G63" s="6" t="s">
        <v>31</v>
      </c>
      <c r="H63" s="97">
        <f>COUNTIF(H7:K61,"Ejecutada")</f>
        <v>0</v>
      </c>
      <c r="I63" s="98"/>
      <c r="J63" s="98"/>
      <c r="K63" s="99"/>
      <c r="L63" s="97">
        <f>COUNTIF(L7:O61,"Ejecutada")</f>
        <v>0</v>
      </c>
      <c r="M63" s="98"/>
      <c r="N63" s="98"/>
      <c r="O63" s="99"/>
      <c r="P63" s="97">
        <f>COUNTIF(P7:S61,"Ejecutada")</f>
        <v>0</v>
      </c>
      <c r="Q63" s="98"/>
      <c r="R63" s="98"/>
      <c r="S63" s="99"/>
      <c r="T63" s="97">
        <f>COUNTIF(T7:W61,"Ejecutada")</f>
        <v>0</v>
      </c>
      <c r="U63" s="98"/>
      <c r="V63" s="98"/>
      <c r="W63" s="99"/>
      <c r="X63" s="97">
        <f>COUNTIF(X7:AA61,"Ejecutada")</f>
        <v>0</v>
      </c>
      <c r="Y63" s="98"/>
      <c r="Z63" s="98"/>
      <c r="AA63" s="99"/>
      <c r="AB63" s="97">
        <f>COUNTIF(AB7:AE61,"Ejecutada")</f>
        <v>0</v>
      </c>
      <c r="AC63" s="98"/>
      <c r="AD63" s="98"/>
      <c r="AE63" s="99"/>
      <c r="AF63" s="97">
        <f>COUNTIF(AF7:AI61,"Ejecutada")</f>
        <v>0</v>
      </c>
      <c r="AG63" s="98"/>
      <c r="AH63" s="98"/>
      <c r="AI63" s="99"/>
      <c r="AJ63" s="97">
        <f>COUNTIF(AJ7:AM61,"Ejecutada")</f>
        <v>0</v>
      </c>
      <c r="AK63" s="98"/>
      <c r="AL63" s="98"/>
      <c r="AM63" s="99"/>
      <c r="AN63" s="97">
        <f>COUNTIF(AN7:AQ61,"Ejecutada")</f>
        <v>0</v>
      </c>
      <c r="AO63" s="98"/>
      <c r="AP63" s="98"/>
      <c r="AQ63" s="99"/>
      <c r="AR63" s="97">
        <f>COUNTIF(AR7:AU61,"Ejecutada")</f>
        <v>0</v>
      </c>
      <c r="AS63" s="98"/>
      <c r="AT63" s="98"/>
      <c r="AU63" s="99"/>
      <c r="AV63" s="97">
        <f>COUNTIF(AV7:AY61,"Ejecutada")</f>
        <v>0</v>
      </c>
      <c r="AW63" s="98"/>
      <c r="AX63" s="98"/>
      <c r="AY63" s="99"/>
      <c r="AZ63" s="97">
        <f>COUNTIF(AZ7:BC61,"Ejecutada")</f>
        <v>0</v>
      </c>
      <c r="BA63" s="98"/>
      <c r="BB63" s="98"/>
      <c r="BC63" s="99"/>
    </row>
    <row r="64" spans="1:55" ht="47.25" customHeight="1" thickBot="1" x14ac:dyDescent="0.3">
      <c r="A64" s="110"/>
      <c r="B64" s="111"/>
      <c r="C64" s="111"/>
      <c r="D64" s="111"/>
      <c r="E64" s="111"/>
      <c r="F64" s="112"/>
      <c r="G64" s="7" t="s">
        <v>104</v>
      </c>
      <c r="H64" s="97">
        <f>+COUNTIF(H7:K61,"Realizada fuera del Tiempo")</f>
        <v>0</v>
      </c>
      <c r="I64" s="98"/>
      <c r="J64" s="98"/>
      <c r="K64" s="99"/>
      <c r="L64" s="97">
        <f>+COUNTIF(L7:O61,"Realizada fuera del Tiempo")</f>
        <v>0</v>
      </c>
      <c r="M64" s="98"/>
      <c r="N64" s="98"/>
      <c r="O64" s="99"/>
      <c r="P64" s="97">
        <f>+COUNTIF(P7:S61,"Realizada fuera del Tiempo")</f>
        <v>0</v>
      </c>
      <c r="Q64" s="98"/>
      <c r="R64" s="98"/>
      <c r="S64" s="99"/>
      <c r="T64" s="97">
        <f>+COUNTIF(T7:W61,"Realizada fuera del Tiempo")</f>
        <v>0</v>
      </c>
      <c r="U64" s="98"/>
      <c r="V64" s="98"/>
      <c r="W64" s="99"/>
      <c r="X64" s="97">
        <f>+COUNTIF(X7:AA61,"Realizada fuera del Tiempo")</f>
        <v>0</v>
      </c>
      <c r="Y64" s="98"/>
      <c r="Z64" s="98"/>
      <c r="AA64" s="99"/>
      <c r="AB64" s="97">
        <f>+COUNTIF(AB7:AE61,"Realizada fuera del Tiempo")</f>
        <v>0</v>
      </c>
      <c r="AC64" s="98"/>
      <c r="AD64" s="98"/>
      <c r="AE64" s="99"/>
      <c r="AF64" s="97">
        <f>+COUNTIF(AF7:AI61,"Realizada fuera del Tiempo")</f>
        <v>0</v>
      </c>
      <c r="AG64" s="98"/>
      <c r="AH64" s="98"/>
      <c r="AI64" s="99"/>
      <c r="AJ64" s="97">
        <f>+COUNTIF(AJ7:AM61,"Realizada fuera del Tiempo")</f>
        <v>0</v>
      </c>
      <c r="AK64" s="98"/>
      <c r="AL64" s="98"/>
      <c r="AM64" s="99"/>
      <c r="AN64" s="97">
        <f>+COUNTIF(AN7:AQ61,"Realizada fuera del Tiempo")</f>
        <v>0</v>
      </c>
      <c r="AO64" s="98"/>
      <c r="AP64" s="98"/>
      <c r="AQ64" s="99"/>
      <c r="AR64" s="97">
        <f>+COUNTIF(AR7:AU61,"Realizada fuera del Tiempo")</f>
        <v>0</v>
      </c>
      <c r="AS64" s="98"/>
      <c r="AT64" s="98"/>
      <c r="AU64" s="99"/>
      <c r="AV64" s="97">
        <f>+COUNTIF(AV7:AY61,"Realizada fuera del Tiempo")</f>
        <v>0</v>
      </c>
      <c r="AW64" s="98"/>
      <c r="AX64" s="98"/>
      <c r="AY64" s="99"/>
      <c r="AZ64" s="97">
        <f>+COUNTIF(AZ7:BC61,"Realizada fuera del Tiempo")</f>
        <v>0</v>
      </c>
      <c r="BA64" s="98"/>
      <c r="BB64" s="98"/>
      <c r="BC64" s="99"/>
    </row>
    <row r="65" spans="1:55" ht="47.25" customHeight="1" thickBot="1" x14ac:dyDescent="0.3">
      <c r="A65" s="110"/>
      <c r="B65" s="111"/>
      <c r="C65" s="111"/>
      <c r="D65" s="111"/>
      <c r="E65" s="111"/>
      <c r="F65" s="112"/>
      <c r="G65" s="8" t="s">
        <v>105</v>
      </c>
      <c r="H65" s="97">
        <f>COUNTIF(H7:K61,"No Ejecutada")</f>
        <v>0</v>
      </c>
      <c r="I65" s="98"/>
      <c r="J65" s="98"/>
      <c r="K65" s="99"/>
      <c r="L65" s="97">
        <f>COUNTIF(L7:O61,"No Ejecutada")</f>
        <v>0</v>
      </c>
      <c r="M65" s="98"/>
      <c r="N65" s="98"/>
      <c r="O65" s="99"/>
      <c r="P65" s="97">
        <f>COUNTIF(P7:S61,"No Ejecutada")</f>
        <v>0</v>
      </c>
      <c r="Q65" s="98"/>
      <c r="R65" s="98"/>
      <c r="S65" s="99"/>
      <c r="T65" s="97">
        <f>COUNTIF(T7:W61,"No Ejecutada")</f>
        <v>0</v>
      </c>
      <c r="U65" s="98"/>
      <c r="V65" s="98"/>
      <c r="W65" s="99"/>
      <c r="X65" s="97">
        <f>COUNTIF(X7:AA61,"No Ejecutada")</f>
        <v>0</v>
      </c>
      <c r="Y65" s="98"/>
      <c r="Z65" s="98"/>
      <c r="AA65" s="99"/>
      <c r="AB65" s="97">
        <f>COUNTIF(AB7:AE61,"No Ejecutada")</f>
        <v>0</v>
      </c>
      <c r="AC65" s="98"/>
      <c r="AD65" s="98"/>
      <c r="AE65" s="99"/>
      <c r="AF65" s="97">
        <f>COUNTIF(AF7:AI61,"No Ejecutada")</f>
        <v>0</v>
      </c>
      <c r="AG65" s="98"/>
      <c r="AH65" s="98"/>
      <c r="AI65" s="99"/>
      <c r="AJ65" s="97">
        <f>COUNTIF(AJ7:AM61,"No Ejecutada")</f>
        <v>0</v>
      </c>
      <c r="AK65" s="98"/>
      <c r="AL65" s="98"/>
      <c r="AM65" s="99"/>
      <c r="AN65" s="97">
        <f>COUNTIF(AN7:AQ61,"No Ejecutada")</f>
        <v>0</v>
      </c>
      <c r="AO65" s="98"/>
      <c r="AP65" s="98"/>
      <c r="AQ65" s="99"/>
      <c r="AR65" s="97">
        <f>COUNTIF(AR7:AU61,"No Ejecutada")</f>
        <v>0</v>
      </c>
      <c r="AS65" s="98"/>
      <c r="AT65" s="98"/>
      <c r="AU65" s="99"/>
      <c r="AV65" s="97">
        <f>COUNTIF(AV7:AY61,"No Ejecutada")</f>
        <v>0</v>
      </c>
      <c r="AW65" s="98"/>
      <c r="AX65" s="98"/>
      <c r="AY65" s="99"/>
      <c r="AZ65" s="97">
        <f>COUNTIF(AZ7:BC61,"No Ejecutada")</f>
        <v>0</v>
      </c>
      <c r="BA65" s="98"/>
      <c r="BB65" s="98"/>
      <c r="BC65" s="99"/>
    </row>
    <row r="66" spans="1:55" ht="47.25" customHeight="1" thickBot="1" x14ac:dyDescent="0.3">
      <c r="A66" s="110"/>
      <c r="B66" s="111"/>
      <c r="C66" s="111"/>
      <c r="D66" s="111"/>
      <c r="E66" s="111"/>
      <c r="F66" s="112"/>
      <c r="G66" s="9" t="s">
        <v>29</v>
      </c>
      <c r="H66" s="102">
        <f>(COUNTIF(H7:K61,"Ejecutada")+COUNTIF(H7:K61,"Realizada Fuera del Tiempo"))/(COUNTIF(H7:K61,"Programada"))</f>
        <v>0</v>
      </c>
      <c r="I66" s="103"/>
      <c r="J66" s="103"/>
      <c r="K66" s="104"/>
      <c r="L66" s="102">
        <f>(COUNTIF(L7:O61,"Ejecutada")+COUNTIF(L7:O61,"Realizada Fuera del Tiempo"))/(COUNTIF(L7:O61,"Programada"))</f>
        <v>0</v>
      </c>
      <c r="M66" s="103"/>
      <c r="N66" s="103"/>
      <c r="O66" s="104"/>
      <c r="P66" s="102">
        <f>(COUNTIF(P7:S61,"Ejecutada")+COUNTIF(P7:S61,"Realizada Fuera del Tiempo"))/(COUNTIF(P7:S61,"Programada"))</f>
        <v>0</v>
      </c>
      <c r="Q66" s="103"/>
      <c r="R66" s="103"/>
      <c r="S66" s="104"/>
      <c r="T66" s="102">
        <f>(COUNTIF(T7:W61,"Ejecutada")+COUNTIF(T7:W61,"Realizada Fuera del Tiempo"))/(COUNTIF(T7:W61,"Programada"))</f>
        <v>0</v>
      </c>
      <c r="U66" s="103"/>
      <c r="V66" s="103"/>
      <c r="W66" s="104"/>
      <c r="X66" s="102">
        <f>(COUNTIF(X7:AA61,"Ejecutada")+COUNTIF(X7:AA61,"Realizada Fuera del Tiempo"))/(COUNTIF(X7:AA61,"Programada"))</f>
        <v>0</v>
      </c>
      <c r="Y66" s="103"/>
      <c r="Z66" s="103"/>
      <c r="AA66" s="104"/>
      <c r="AB66" s="102">
        <f>(COUNTIF(AB7:AE61,"Ejecutada")+COUNTIF(AB7:AE61,"Realizada Fuera del Tiempo"))/(COUNTIF(AB7:AE61,"Programada"))</f>
        <v>0</v>
      </c>
      <c r="AC66" s="103"/>
      <c r="AD66" s="103"/>
      <c r="AE66" s="104"/>
      <c r="AF66" s="102">
        <f>(COUNTIF(AF7:AI61,"Ejecutada")+COUNTIF(AF7:AI61,"Realizada Fuera del Tiempo"))/(COUNTIF(AF7:AI61,"Programada"))</f>
        <v>0</v>
      </c>
      <c r="AG66" s="103"/>
      <c r="AH66" s="103"/>
      <c r="AI66" s="104"/>
      <c r="AJ66" s="102">
        <f>(COUNTIF(AJ7:AM61,"Ejecutada")+COUNTIF(AJ7:AM61,"Realizada Fuera del Tiempo"))/(COUNTIF(AJ7:AM61,"Programada"))</f>
        <v>0</v>
      </c>
      <c r="AK66" s="103"/>
      <c r="AL66" s="103"/>
      <c r="AM66" s="104"/>
      <c r="AN66" s="102">
        <f>(COUNTIF(AN7:AQ61,"Ejecutada")+COUNTIF(AN7:AQ61,"Realizada Fuera del Tiempo"))/(COUNTIF(AN7:AQ61,"Programada"))</f>
        <v>0</v>
      </c>
      <c r="AO66" s="103"/>
      <c r="AP66" s="103"/>
      <c r="AQ66" s="104"/>
      <c r="AR66" s="102">
        <f>(COUNTIF(AR7:AU61,"Ejecutada")+COUNTIF(AR7:AU61,"Realizada Fuera del Tiempo"))/(COUNTIF(AR7:AU61,"Programada"))</f>
        <v>0</v>
      </c>
      <c r="AS66" s="103"/>
      <c r="AT66" s="103"/>
      <c r="AU66" s="104"/>
      <c r="AV66" s="102">
        <f>(COUNTIF(AV7:AY61,"Ejecutada")+COUNTIF(AV7:AY61,"Realizada Fuera del Tiempo"))/(COUNTIF(AV7:AY61,"Programada"))</f>
        <v>0</v>
      </c>
      <c r="AW66" s="103"/>
      <c r="AX66" s="103"/>
      <c r="AY66" s="104"/>
      <c r="AZ66" s="102">
        <f>(COUNTIF(AZ7:BC61,"Ejecutada")+COUNTIF(AZ7:BC61,"Realizada Fuera del Tiempo"))/(COUNTIF(AZ7:BC61,"Programada"))</f>
        <v>0</v>
      </c>
      <c r="BA66" s="103"/>
      <c r="BB66" s="103"/>
      <c r="BC66" s="104"/>
    </row>
    <row r="67" spans="1:55" ht="180" customHeight="1" thickBot="1" x14ac:dyDescent="0.55000000000000004">
      <c r="A67" s="105" t="s">
        <v>65</v>
      </c>
      <c r="B67" s="105"/>
      <c r="C67" s="105"/>
      <c r="D67" s="105"/>
      <c r="E67" s="105"/>
      <c r="F67" s="10"/>
      <c r="G67" s="10"/>
      <c r="H67" s="106" t="s">
        <v>108</v>
      </c>
      <c r="I67" s="106"/>
      <c r="J67" s="106"/>
      <c r="K67" s="106"/>
      <c r="L67" s="106"/>
      <c r="M67" s="106"/>
      <c r="N67" s="106"/>
      <c r="O67" s="106"/>
      <c r="P67" s="106"/>
      <c r="Q67" s="106"/>
      <c r="R67" s="106"/>
      <c r="S67" s="106"/>
      <c r="T67" s="106"/>
      <c r="U67" s="106"/>
      <c r="V67" s="106"/>
      <c r="W67" s="106"/>
      <c r="X67" s="106"/>
      <c r="Y67" s="106"/>
      <c r="Z67" s="106"/>
      <c r="AA67" s="106"/>
      <c r="AB67" s="106"/>
      <c r="AC67" s="106"/>
      <c r="AD67" s="106"/>
      <c r="AG67" s="106" t="s">
        <v>100</v>
      </c>
      <c r="AH67" s="106"/>
      <c r="AI67" s="106"/>
      <c r="AJ67" s="106"/>
      <c r="AK67" s="106"/>
      <c r="AL67" s="106"/>
      <c r="AM67" s="106"/>
      <c r="AN67" s="106"/>
      <c r="AO67" s="106"/>
      <c r="AP67" s="106"/>
      <c r="AQ67" s="106"/>
      <c r="AR67" s="106"/>
      <c r="AS67" s="106"/>
      <c r="AT67" s="106"/>
      <c r="AU67" s="106"/>
      <c r="AV67" s="106"/>
      <c r="AW67" s="106"/>
      <c r="AX67" s="106"/>
      <c r="AY67" s="106"/>
      <c r="AZ67" s="106"/>
      <c r="BA67" s="106"/>
      <c r="BB67" s="106"/>
      <c r="BC67" s="106"/>
    </row>
    <row r="68" spans="1:55" ht="33.75" customHeight="1" x14ac:dyDescent="0.25">
      <c r="A68" s="100" t="s">
        <v>99</v>
      </c>
      <c r="B68" s="100"/>
      <c r="C68" s="100"/>
      <c r="D68" s="100"/>
      <c r="E68" s="100"/>
      <c r="F68" s="11"/>
      <c r="G68" s="11"/>
      <c r="H68" s="100" t="s">
        <v>24</v>
      </c>
      <c r="I68" s="100"/>
      <c r="J68" s="100"/>
      <c r="K68" s="100"/>
      <c r="L68" s="100"/>
      <c r="M68" s="100"/>
      <c r="N68" s="100"/>
      <c r="O68" s="100"/>
      <c r="P68" s="100"/>
      <c r="Q68" s="100"/>
      <c r="R68" s="100"/>
      <c r="S68" s="100"/>
      <c r="T68" s="100"/>
      <c r="U68" s="100"/>
      <c r="V68" s="100"/>
      <c r="W68" s="100"/>
      <c r="X68" s="100"/>
      <c r="Y68" s="100"/>
      <c r="Z68" s="100"/>
      <c r="AA68" s="100"/>
      <c r="AB68" s="100"/>
      <c r="AC68" s="100"/>
      <c r="AD68" s="100"/>
      <c r="AG68" s="100" t="s">
        <v>25</v>
      </c>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row>
    <row r="69" spans="1:55" ht="49.5" customHeight="1" x14ac:dyDescent="0.25">
      <c r="A69" s="13"/>
      <c r="B69" s="13"/>
      <c r="C69" s="13"/>
      <c r="D69" s="101"/>
      <c r="E69" s="101"/>
      <c r="F69" s="101"/>
      <c r="G69" s="101"/>
      <c r="H69" s="12"/>
      <c r="I69" s="12"/>
      <c r="J69" s="12"/>
      <c r="K69" s="12"/>
      <c r="L69" s="12"/>
      <c r="M69" s="12"/>
      <c r="N69" s="12"/>
      <c r="O69" s="12"/>
      <c r="P69" s="12"/>
      <c r="Q69" s="12"/>
      <c r="R69" s="12"/>
      <c r="S69" s="12"/>
    </row>
    <row r="70" spans="1:55" ht="51.75" customHeight="1" x14ac:dyDescent="0.25">
      <c r="A70" s="13"/>
      <c r="B70" s="13"/>
      <c r="C70" s="13"/>
      <c r="D70" s="101"/>
      <c r="E70" s="101"/>
      <c r="F70" s="101"/>
      <c r="G70" s="101"/>
      <c r="H70" s="12"/>
      <c r="I70" s="12"/>
      <c r="J70" s="12"/>
      <c r="K70" s="12"/>
      <c r="L70" s="12"/>
      <c r="M70" s="12"/>
      <c r="N70" s="12"/>
      <c r="O70" s="12"/>
      <c r="P70" s="12"/>
      <c r="Q70" s="12"/>
      <c r="R70" s="12"/>
      <c r="S70" s="12"/>
    </row>
    <row r="71" spans="1:55" x14ac:dyDescent="0.25">
      <c r="A71" s="13"/>
      <c r="B71" s="13"/>
      <c r="C71" s="13"/>
      <c r="D71" s="101"/>
      <c r="E71" s="101"/>
      <c r="F71" s="101"/>
      <c r="G71" s="101"/>
      <c r="H71" s="12"/>
      <c r="I71" s="12"/>
      <c r="J71" s="12"/>
      <c r="K71" s="12"/>
      <c r="L71" s="12"/>
      <c r="M71" s="12"/>
      <c r="N71" s="12"/>
      <c r="O71" s="12"/>
      <c r="P71" s="12"/>
      <c r="Q71" s="12"/>
      <c r="R71" s="12"/>
      <c r="S71" s="12"/>
    </row>
    <row r="72" spans="1:55" x14ac:dyDescent="0.25">
      <c r="A72" s="13"/>
      <c r="B72" s="13"/>
      <c r="C72" s="13"/>
      <c r="D72" s="101"/>
      <c r="E72" s="101"/>
      <c r="F72" s="101"/>
      <c r="G72" s="101"/>
      <c r="H72" s="12"/>
      <c r="I72" s="12"/>
      <c r="J72" s="12"/>
      <c r="K72" s="12"/>
      <c r="L72" s="12"/>
      <c r="M72" s="12"/>
      <c r="N72" s="12"/>
      <c r="O72" s="12"/>
      <c r="P72" s="12"/>
      <c r="Q72" s="12"/>
      <c r="R72" s="12"/>
      <c r="S72" s="12"/>
    </row>
    <row r="73" spans="1:55" x14ac:dyDescent="0.25">
      <c r="A73" s="13"/>
      <c r="B73" s="13"/>
      <c r="C73" s="13"/>
      <c r="D73" s="101"/>
      <c r="E73" s="101"/>
      <c r="F73" s="101"/>
      <c r="G73" s="101"/>
      <c r="H73" s="12"/>
      <c r="I73" s="12"/>
      <c r="J73" s="12"/>
      <c r="K73" s="12"/>
      <c r="L73" s="12"/>
      <c r="M73" s="12"/>
      <c r="N73" s="12"/>
      <c r="O73" s="12"/>
      <c r="P73" s="12"/>
      <c r="Q73" s="12"/>
      <c r="R73" s="12"/>
      <c r="S73" s="12"/>
    </row>
  </sheetData>
  <mergeCells count="234">
    <mergeCell ref="A7:A33"/>
    <mergeCell ref="B7:B33"/>
    <mergeCell ref="A1:B3"/>
    <mergeCell ref="C1:AU3"/>
    <mergeCell ref="B37:B39"/>
    <mergeCell ref="A40:A61"/>
    <mergeCell ref="B40:B61"/>
    <mergeCell ref="A34:B36"/>
    <mergeCell ref="C34:AU36"/>
    <mergeCell ref="D61:E61"/>
    <mergeCell ref="F61:G61"/>
    <mergeCell ref="D55:E55"/>
    <mergeCell ref="F55:G55"/>
    <mergeCell ref="D56:E56"/>
    <mergeCell ref="F56:G56"/>
    <mergeCell ref="D53:E53"/>
    <mergeCell ref="F53:G53"/>
    <mergeCell ref="D54:E54"/>
    <mergeCell ref="F54:G54"/>
    <mergeCell ref="D51:E51"/>
    <mergeCell ref="F51:G51"/>
    <mergeCell ref="D52:E52"/>
    <mergeCell ref="F52:G52"/>
    <mergeCell ref="D49:E49"/>
    <mergeCell ref="D72:E72"/>
    <mergeCell ref="F72:G72"/>
    <mergeCell ref="D73:E73"/>
    <mergeCell ref="F73:G73"/>
    <mergeCell ref="D70:E70"/>
    <mergeCell ref="F70:G70"/>
    <mergeCell ref="D71:E71"/>
    <mergeCell ref="F71:G71"/>
    <mergeCell ref="A68:E68"/>
    <mergeCell ref="H68:AD68"/>
    <mergeCell ref="AG68:BC68"/>
    <mergeCell ref="D69:E69"/>
    <mergeCell ref="F69:G69"/>
    <mergeCell ref="AN66:AQ66"/>
    <mergeCell ref="AR66:AU66"/>
    <mergeCell ref="AV66:AY66"/>
    <mergeCell ref="AZ66:BC66"/>
    <mergeCell ref="A67:E67"/>
    <mergeCell ref="H67:AD67"/>
    <mergeCell ref="AG67:BC67"/>
    <mergeCell ref="P66:S66"/>
    <mergeCell ref="T66:W66"/>
    <mergeCell ref="X66:AA66"/>
    <mergeCell ref="AB66:AE66"/>
    <mergeCell ref="AF66:AI66"/>
    <mergeCell ref="AJ66:AM66"/>
    <mergeCell ref="A62:F66"/>
    <mergeCell ref="H62:K62"/>
    <mergeCell ref="L62:O62"/>
    <mergeCell ref="H64:K64"/>
    <mergeCell ref="L64:O64"/>
    <mergeCell ref="H66:K66"/>
    <mergeCell ref="L66:O66"/>
    <mergeCell ref="AJ65:AM65"/>
    <mergeCell ref="AN65:AQ65"/>
    <mergeCell ref="AR65:AU65"/>
    <mergeCell ref="AV65:AY65"/>
    <mergeCell ref="AZ65:BC65"/>
    <mergeCell ref="AN64:AQ64"/>
    <mergeCell ref="AR64:AU64"/>
    <mergeCell ref="AV64:AY64"/>
    <mergeCell ref="AZ64:BC64"/>
    <mergeCell ref="AJ64:AM64"/>
    <mergeCell ref="P65:S65"/>
    <mergeCell ref="T65:W65"/>
    <mergeCell ref="X65:AA65"/>
    <mergeCell ref="AB65:AE65"/>
    <mergeCell ref="P64:S64"/>
    <mergeCell ref="T64:W64"/>
    <mergeCell ref="X64:AA64"/>
    <mergeCell ref="AB64:AE64"/>
    <mergeCell ref="AF65:AI65"/>
    <mergeCell ref="AF64:AI64"/>
    <mergeCell ref="AJ63:AM63"/>
    <mergeCell ref="AN63:AQ63"/>
    <mergeCell ref="AR63:AU63"/>
    <mergeCell ref="AV63:AY63"/>
    <mergeCell ref="AZ63:BC63"/>
    <mergeCell ref="AN62:AQ62"/>
    <mergeCell ref="AR62:AU62"/>
    <mergeCell ref="AV62:AY62"/>
    <mergeCell ref="AZ62:BC62"/>
    <mergeCell ref="AJ62:AM62"/>
    <mergeCell ref="P63:S63"/>
    <mergeCell ref="T63:W63"/>
    <mergeCell ref="X63:AA63"/>
    <mergeCell ref="AB63:AE63"/>
    <mergeCell ref="P62:S62"/>
    <mergeCell ref="T62:W62"/>
    <mergeCell ref="X62:AA62"/>
    <mergeCell ref="AB62:AE62"/>
    <mergeCell ref="AF63:AI63"/>
    <mergeCell ref="AF62:AI62"/>
    <mergeCell ref="H63:K63"/>
    <mergeCell ref="L63:O63"/>
    <mergeCell ref="H65:K65"/>
    <mergeCell ref="L65:O65"/>
    <mergeCell ref="D59:E59"/>
    <mergeCell ref="F59:G59"/>
    <mergeCell ref="D60:E60"/>
    <mergeCell ref="F60:G60"/>
    <mergeCell ref="D57:E57"/>
    <mergeCell ref="F57:G57"/>
    <mergeCell ref="D58:E58"/>
    <mergeCell ref="F58:G58"/>
    <mergeCell ref="F49:G49"/>
    <mergeCell ref="H49:BC49"/>
    <mergeCell ref="D50:E50"/>
    <mergeCell ref="F50:G50"/>
    <mergeCell ref="D47:E47"/>
    <mergeCell ref="F47:G47"/>
    <mergeCell ref="D48:E48"/>
    <mergeCell ref="F48:G48"/>
    <mergeCell ref="D46:E46"/>
    <mergeCell ref="F46:G46"/>
    <mergeCell ref="D45:E45"/>
    <mergeCell ref="F45:G45"/>
    <mergeCell ref="D40:E40"/>
    <mergeCell ref="F40:G40"/>
    <mergeCell ref="AJ38:AM38"/>
    <mergeCell ref="AN38:AQ38"/>
    <mergeCell ref="AR38:AU38"/>
    <mergeCell ref="L38:O38"/>
    <mergeCell ref="P38:S38"/>
    <mergeCell ref="T38:W38"/>
    <mergeCell ref="X38:AA38"/>
    <mergeCell ref="AB38:AE38"/>
    <mergeCell ref="AF38:AI38"/>
    <mergeCell ref="D43:E43"/>
    <mergeCell ref="F43:G43"/>
    <mergeCell ref="D44:E44"/>
    <mergeCell ref="F44:G44"/>
    <mergeCell ref="D41:E41"/>
    <mergeCell ref="F41:G41"/>
    <mergeCell ref="D42:E42"/>
    <mergeCell ref="F42:G42"/>
    <mergeCell ref="H40:BC40"/>
    <mergeCell ref="C37:C39"/>
    <mergeCell ref="AV34:BC34"/>
    <mergeCell ref="AV35:BC35"/>
    <mergeCell ref="AV36:BC36"/>
    <mergeCell ref="A37:A39"/>
    <mergeCell ref="D37:E39"/>
    <mergeCell ref="F37:G39"/>
    <mergeCell ref="H37:BC37"/>
    <mergeCell ref="H38:K38"/>
    <mergeCell ref="AV38:AY38"/>
    <mergeCell ref="AZ38:BC38"/>
    <mergeCell ref="D32:E32"/>
    <mergeCell ref="F32:G32"/>
    <mergeCell ref="D33:E33"/>
    <mergeCell ref="F33:G33"/>
    <mergeCell ref="D25:E25"/>
    <mergeCell ref="F25:G25"/>
    <mergeCell ref="D26:E26"/>
    <mergeCell ref="F26:G26"/>
    <mergeCell ref="D27:E27"/>
    <mergeCell ref="F27:G27"/>
    <mergeCell ref="D28:E28"/>
    <mergeCell ref="F28:G28"/>
    <mergeCell ref="D29:E29"/>
    <mergeCell ref="F29:G29"/>
    <mergeCell ref="D30:E30"/>
    <mergeCell ref="F30:G30"/>
    <mergeCell ref="H22:BC22"/>
    <mergeCell ref="D23:E23"/>
    <mergeCell ref="F23:G23"/>
    <mergeCell ref="D24:E24"/>
    <mergeCell ref="F24:G24"/>
    <mergeCell ref="D21:E21"/>
    <mergeCell ref="F21:G21"/>
    <mergeCell ref="D22:E22"/>
    <mergeCell ref="F22:G22"/>
    <mergeCell ref="D19:E19"/>
    <mergeCell ref="F19:G19"/>
    <mergeCell ref="D20:E20"/>
    <mergeCell ref="F20:G20"/>
    <mergeCell ref="D17:E17"/>
    <mergeCell ref="F17:G17"/>
    <mergeCell ref="D18:E18"/>
    <mergeCell ref="F18:G18"/>
    <mergeCell ref="D15:E15"/>
    <mergeCell ref="F15:G15"/>
    <mergeCell ref="D7:E7"/>
    <mergeCell ref="F7:G7"/>
    <mergeCell ref="D8:E8"/>
    <mergeCell ref="F8:G8"/>
    <mergeCell ref="AF5:AI5"/>
    <mergeCell ref="D31:E31"/>
    <mergeCell ref="F31:G31"/>
    <mergeCell ref="H15:BC15"/>
    <mergeCell ref="D16:E16"/>
    <mergeCell ref="F16:G16"/>
    <mergeCell ref="D13:E13"/>
    <mergeCell ref="F13:G13"/>
    <mergeCell ref="D14:E14"/>
    <mergeCell ref="F14:G14"/>
    <mergeCell ref="AJ5:AM5"/>
    <mergeCell ref="AN5:AQ5"/>
    <mergeCell ref="D11:E11"/>
    <mergeCell ref="F11:G11"/>
    <mergeCell ref="D12:E12"/>
    <mergeCell ref="F12:G12"/>
    <mergeCell ref="D9:E9"/>
    <mergeCell ref="F9:G9"/>
    <mergeCell ref="D10:E10"/>
    <mergeCell ref="F10:G10"/>
    <mergeCell ref="AV1:BC1"/>
    <mergeCell ref="BE1:BE4"/>
    <mergeCell ref="BG1:BK1"/>
    <mergeCell ref="AV2:BC2"/>
    <mergeCell ref="BG2:BK2"/>
    <mergeCell ref="AV3:BC3"/>
    <mergeCell ref="BG3:BK3"/>
    <mergeCell ref="A4:A6"/>
    <mergeCell ref="AR5:AU5"/>
    <mergeCell ref="AV5:AY5"/>
    <mergeCell ref="AZ5:BC5"/>
    <mergeCell ref="D4:E6"/>
    <mergeCell ref="F4:G6"/>
    <mergeCell ref="H4:BC4"/>
    <mergeCell ref="BG4:BK4"/>
    <mergeCell ref="H5:K5"/>
    <mergeCell ref="L5:O5"/>
    <mergeCell ref="P5:S5"/>
    <mergeCell ref="T5:W5"/>
    <mergeCell ref="C4:C6"/>
    <mergeCell ref="X5:AA5"/>
    <mergeCell ref="AB5:AE5"/>
    <mergeCell ref="B4:B6"/>
  </mergeCells>
  <dataValidations count="2">
    <dataValidation type="list" allowBlank="1" showDropDown="1" showInputMessage="1" error="Selecciona la opción correctamente" sqref="H15:BC15 H49:BC49" xr:uid="{00000000-0002-0000-0000-000000000000}">
      <formula1>$BE$4:$BE$6</formula1>
    </dataValidation>
    <dataValidation type="list" allowBlank="1" showInputMessage="1" showErrorMessage="1" error="Selecciona la opción correctamente" sqref="H50:BC61 H41:BC48 H23:BC33 H16:BC21 H7:BC14" xr:uid="{00000000-0002-0000-0000-000001000000}">
      <formula1>$BO$1:$BO$4</formula1>
    </dataValidation>
  </dataValidations>
  <pageMargins left="1.5748031496062993" right="0" top="0.98425196850393704" bottom="0" header="0" footer="0"/>
  <pageSetup paperSize="5" scale="18" orientation="landscape" horizontalDpi="4294967295" verticalDpi="4294967295" r:id="rId1"/>
  <rowBreaks count="1" manualBreakCount="1">
    <brk id="33" max="65" man="1"/>
  </row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61" operator="containsText" id="{4803B5D6-35E5-4AFA-882B-0AE11424AF8B}">
            <xm:f>NOT(ISERROR(SEARCH($BO$4,H7)))</xm:f>
            <xm:f>$BO$4</xm:f>
            <x14:dxf>
              <fill>
                <patternFill>
                  <bgColor theme="5" tint="0.39994506668294322"/>
                </patternFill>
              </fill>
            </x14:dxf>
          </x14:cfRule>
          <x14:cfRule type="containsText" priority="62" operator="containsText" id="{D1740189-2C0A-480E-9681-051E28DC5BDB}">
            <xm:f>NOT(ISERROR(SEARCH($BO$3,H7)))</xm:f>
            <xm:f>$BO$3</xm:f>
            <x14:dxf>
              <fill>
                <patternFill>
                  <bgColor rgb="FFFFFF00"/>
                </patternFill>
              </fill>
            </x14:dxf>
          </x14:cfRule>
          <x14:cfRule type="containsText" priority="63" operator="containsText" id="{32A75526-C174-4DA4-9ECE-404A55247AC6}">
            <xm:f>NOT(ISERROR(SEARCH($BO$2,H7)))</xm:f>
            <xm:f>$BO$2</xm:f>
            <x14:dxf>
              <fill>
                <patternFill>
                  <bgColor theme="6" tint="0.39994506668294322"/>
                </patternFill>
              </fill>
            </x14:dxf>
          </x14:cfRule>
          <x14:cfRule type="containsText" priority="64" operator="containsText" id="{39FFD125-13EC-4B28-B53E-A3156858C904}">
            <xm:f>NOT(ISERROR(SEARCH($BO$1,H7)))</xm:f>
            <xm:f>$BO$1</xm:f>
            <x14:dxf>
              <fill>
                <patternFill>
                  <bgColor theme="0" tint="-0.24994659260841701"/>
                </patternFill>
              </fill>
            </x14:dxf>
          </x14:cfRule>
          <xm:sqref>H7:BC14 H41:BC48</xm:sqref>
        </x14:conditionalFormatting>
        <x14:conditionalFormatting xmlns:xm="http://schemas.microsoft.com/office/excel/2006/main">
          <x14:cfRule type="containsText" priority="57" operator="containsText" id="{5A56E938-14BB-443A-BA84-D030BD56E2D1}">
            <xm:f>NOT(ISERROR(SEARCH($BO$4,H16)))</xm:f>
            <xm:f>$BO$4</xm:f>
            <x14:dxf>
              <fill>
                <patternFill>
                  <bgColor theme="5" tint="0.39994506668294322"/>
                </patternFill>
              </fill>
            </x14:dxf>
          </x14:cfRule>
          <x14:cfRule type="containsText" priority="58" operator="containsText" id="{B2F372D4-508E-4B4D-956D-F727051EEC59}">
            <xm:f>NOT(ISERROR(SEARCH($BO$3,H16)))</xm:f>
            <xm:f>$BO$3</xm:f>
            <x14:dxf>
              <fill>
                <patternFill>
                  <bgColor rgb="FFFFFF00"/>
                </patternFill>
              </fill>
            </x14:dxf>
          </x14:cfRule>
          <x14:cfRule type="containsText" priority="59" operator="containsText" id="{4FD66249-CC32-46FA-8541-E4372EFC0CD6}">
            <xm:f>NOT(ISERROR(SEARCH($BO$2,H16)))</xm:f>
            <xm:f>$BO$2</xm:f>
            <x14:dxf>
              <fill>
                <patternFill>
                  <bgColor theme="6" tint="0.39994506668294322"/>
                </patternFill>
              </fill>
            </x14:dxf>
          </x14:cfRule>
          <x14:cfRule type="containsText" priority="60" operator="containsText" id="{8B469182-8FCE-46D4-B4E9-E800BF57E149}">
            <xm:f>NOT(ISERROR(SEARCH($BO$1,H16)))</xm:f>
            <xm:f>$BO$1</xm:f>
            <x14:dxf>
              <fill>
                <patternFill>
                  <bgColor theme="0" tint="-0.24994659260841701"/>
                </patternFill>
              </fill>
            </x14:dxf>
          </x14:cfRule>
          <xm:sqref>H16:BC21</xm:sqref>
        </x14:conditionalFormatting>
        <x14:conditionalFormatting xmlns:xm="http://schemas.microsoft.com/office/excel/2006/main">
          <x14:cfRule type="containsText" priority="53" operator="containsText" id="{E496595D-1FB0-463E-B31F-9D7AB01CDF80}">
            <xm:f>NOT(ISERROR(SEARCH($BO$4,H23)))</xm:f>
            <xm:f>$BO$4</xm:f>
            <x14:dxf>
              <fill>
                <patternFill>
                  <bgColor theme="5" tint="0.39994506668294322"/>
                </patternFill>
              </fill>
            </x14:dxf>
          </x14:cfRule>
          <x14:cfRule type="containsText" priority="54" operator="containsText" id="{E6F47879-6BBC-4E88-B5D5-E1DB6C0D412F}">
            <xm:f>NOT(ISERROR(SEARCH($BO$3,H23)))</xm:f>
            <xm:f>$BO$3</xm:f>
            <x14:dxf>
              <fill>
                <patternFill>
                  <bgColor rgb="FFFFFF00"/>
                </patternFill>
              </fill>
            </x14:dxf>
          </x14:cfRule>
          <x14:cfRule type="containsText" priority="55" operator="containsText" id="{98103CB8-612A-4C25-9418-41FB41284439}">
            <xm:f>NOT(ISERROR(SEARCH($BO$2,H23)))</xm:f>
            <xm:f>$BO$2</xm:f>
            <x14:dxf>
              <fill>
                <patternFill>
                  <bgColor theme="6" tint="0.39994506668294322"/>
                </patternFill>
              </fill>
            </x14:dxf>
          </x14:cfRule>
          <x14:cfRule type="containsText" priority="56" operator="containsText" id="{F83D1378-9305-4C8C-BB14-666D508C11BB}">
            <xm:f>NOT(ISERROR(SEARCH($BO$1,H23)))</xm:f>
            <xm:f>$BO$1</xm:f>
            <x14:dxf>
              <fill>
                <patternFill>
                  <bgColor theme="0" tint="-0.24994659260841701"/>
                </patternFill>
              </fill>
            </x14:dxf>
          </x14:cfRule>
          <xm:sqref>H23:BC29</xm:sqref>
        </x14:conditionalFormatting>
        <x14:conditionalFormatting xmlns:xm="http://schemas.microsoft.com/office/excel/2006/main">
          <x14:cfRule type="containsText" priority="33" operator="containsText" id="{409382B2-9AE0-41E7-AA8A-ACB3BF4ACBAB}">
            <xm:f>NOT(ISERROR(SEARCH($BO$4,H50)))</xm:f>
            <xm:f>$BO$4</xm:f>
            <x14:dxf>
              <fill>
                <patternFill>
                  <bgColor theme="5" tint="0.39994506668294322"/>
                </patternFill>
              </fill>
            </x14:dxf>
          </x14:cfRule>
          <x14:cfRule type="containsText" priority="34" operator="containsText" id="{E861D78D-C4F0-4C42-927F-6F8602CA4179}">
            <xm:f>NOT(ISERROR(SEARCH($BO$3,H50)))</xm:f>
            <xm:f>$BO$3</xm:f>
            <x14:dxf>
              <fill>
                <patternFill>
                  <bgColor rgb="FFFFFF00"/>
                </patternFill>
              </fill>
            </x14:dxf>
          </x14:cfRule>
          <x14:cfRule type="containsText" priority="35" operator="containsText" id="{CA654B17-8031-467D-999F-E7F8886CC4B0}">
            <xm:f>NOT(ISERROR(SEARCH($BO$2,H50)))</xm:f>
            <xm:f>$BO$2</xm:f>
            <x14:dxf>
              <fill>
                <patternFill>
                  <bgColor theme="6" tint="0.39994506668294322"/>
                </patternFill>
              </fill>
            </x14:dxf>
          </x14:cfRule>
          <x14:cfRule type="containsText" priority="36" operator="containsText" id="{F29DE8C6-7DD7-44E6-954D-6BCA1C5E94D1}">
            <xm:f>NOT(ISERROR(SEARCH($BO$1,H50)))</xm:f>
            <xm:f>$BO$1</xm:f>
            <x14:dxf>
              <fill>
                <patternFill>
                  <bgColor theme="0" tint="-0.24994659260841701"/>
                </patternFill>
              </fill>
            </x14:dxf>
          </x14:cfRule>
          <xm:sqref>H50:BC50</xm:sqref>
        </x14:conditionalFormatting>
        <x14:conditionalFormatting xmlns:xm="http://schemas.microsoft.com/office/excel/2006/main">
          <x14:cfRule type="containsText" priority="29" operator="containsText" id="{A7ADFBB7-1DEC-43CE-8239-D77D0445BE96}">
            <xm:f>NOT(ISERROR(SEARCH($BO$4,H51)))</xm:f>
            <xm:f>$BO$4</xm:f>
            <x14:dxf>
              <fill>
                <patternFill>
                  <bgColor theme="5" tint="0.39994506668294322"/>
                </patternFill>
              </fill>
            </x14:dxf>
          </x14:cfRule>
          <x14:cfRule type="containsText" priority="30" operator="containsText" id="{3B8FE74C-0B20-4703-BFDA-4FC8FE0D9F30}">
            <xm:f>NOT(ISERROR(SEARCH($BO$3,H51)))</xm:f>
            <xm:f>$BO$3</xm:f>
            <x14:dxf>
              <fill>
                <patternFill>
                  <bgColor rgb="FFFFFF00"/>
                </patternFill>
              </fill>
            </x14:dxf>
          </x14:cfRule>
          <x14:cfRule type="containsText" priority="31" operator="containsText" id="{76032854-D2AB-46F1-BB68-DCC952C109DB}">
            <xm:f>NOT(ISERROR(SEARCH($BO$2,H51)))</xm:f>
            <xm:f>$BO$2</xm:f>
            <x14:dxf>
              <fill>
                <patternFill>
                  <bgColor theme="6" tint="0.39994506668294322"/>
                </patternFill>
              </fill>
            </x14:dxf>
          </x14:cfRule>
          <x14:cfRule type="containsText" priority="32" operator="containsText" id="{7F043158-927B-4B78-9F89-3748B815BF6C}">
            <xm:f>NOT(ISERROR(SEARCH($BO$1,H51)))</xm:f>
            <xm:f>$BO$1</xm:f>
            <x14:dxf>
              <fill>
                <patternFill>
                  <bgColor theme="0" tint="-0.24994659260841701"/>
                </patternFill>
              </fill>
            </x14:dxf>
          </x14:cfRule>
          <xm:sqref>H51:BC60</xm:sqref>
        </x14:conditionalFormatting>
        <x14:conditionalFormatting xmlns:xm="http://schemas.microsoft.com/office/excel/2006/main">
          <x14:cfRule type="containsText" priority="25" operator="containsText" id="{B0106700-5F48-4079-92CB-E1776678F178}">
            <xm:f>NOT(ISERROR(SEARCH($BO$4,H61)))</xm:f>
            <xm:f>$BO$4</xm:f>
            <x14:dxf>
              <fill>
                <patternFill>
                  <bgColor theme="5" tint="0.39994506668294322"/>
                </patternFill>
              </fill>
            </x14:dxf>
          </x14:cfRule>
          <x14:cfRule type="containsText" priority="26" operator="containsText" id="{7CFFE87F-5418-4AD3-8156-242AF955B018}">
            <xm:f>NOT(ISERROR(SEARCH($BO$3,H61)))</xm:f>
            <xm:f>$BO$3</xm:f>
            <x14:dxf>
              <fill>
                <patternFill>
                  <bgColor rgb="FFFFFF00"/>
                </patternFill>
              </fill>
            </x14:dxf>
          </x14:cfRule>
          <x14:cfRule type="containsText" priority="27" operator="containsText" id="{823CF2C4-2CF7-4F89-9551-A4840B8BE0A1}">
            <xm:f>NOT(ISERROR(SEARCH($BO$2,H61)))</xm:f>
            <xm:f>$BO$2</xm:f>
            <x14:dxf>
              <fill>
                <patternFill>
                  <bgColor theme="6" tint="0.39994506668294322"/>
                </patternFill>
              </fill>
            </x14:dxf>
          </x14:cfRule>
          <x14:cfRule type="containsText" priority="28" operator="containsText" id="{D8EF9E3C-3A27-4B0B-8899-478D7A871C44}">
            <xm:f>NOT(ISERROR(SEARCH($BO$1,H61)))</xm:f>
            <xm:f>$BO$1</xm:f>
            <x14:dxf>
              <fill>
                <patternFill>
                  <bgColor theme="0" tint="-0.24994659260841701"/>
                </patternFill>
              </fill>
            </x14:dxf>
          </x14:cfRule>
          <xm:sqref>H61:BC61</xm:sqref>
        </x14:conditionalFormatting>
        <x14:conditionalFormatting xmlns:xm="http://schemas.microsoft.com/office/excel/2006/main">
          <x14:cfRule type="containsText" priority="13" operator="containsText" id="{9B290D92-AD2D-43E0-9C62-C02F7EA69135}">
            <xm:f>NOT(ISERROR(SEARCH($BO$4,H30)))</xm:f>
            <xm:f>$BO$4</xm:f>
            <x14:dxf>
              <fill>
                <patternFill>
                  <bgColor theme="5" tint="0.39994506668294322"/>
                </patternFill>
              </fill>
            </x14:dxf>
          </x14:cfRule>
          <x14:cfRule type="containsText" priority="14" operator="containsText" id="{FF98B4B0-00C2-4EDE-856E-8444835FB736}">
            <xm:f>NOT(ISERROR(SEARCH($BO$3,H30)))</xm:f>
            <xm:f>$BO$3</xm:f>
            <x14:dxf>
              <fill>
                <patternFill>
                  <bgColor rgb="FFFFFF00"/>
                </patternFill>
              </fill>
            </x14:dxf>
          </x14:cfRule>
          <x14:cfRule type="containsText" priority="15" operator="containsText" id="{027347A9-C7ED-4F08-81EF-97F60D4227D6}">
            <xm:f>NOT(ISERROR(SEARCH($BO$2,H30)))</xm:f>
            <xm:f>$BO$2</xm:f>
            <x14:dxf>
              <fill>
                <patternFill>
                  <bgColor theme="6" tint="0.39994506668294322"/>
                </patternFill>
              </fill>
            </x14:dxf>
          </x14:cfRule>
          <x14:cfRule type="containsText" priority="16" operator="containsText" id="{17D5F67F-75DF-437C-995D-52F3C39D7404}">
            <xm:f>NOT(ISERROR(SEARCH($BO$1,H30)))</xm:f>
            <xm:f>$BO$1</xm:f>
            <x14:dxf>
              <fill>
                <patternFill>
                  <bgColor theme="0" tint="-0.24994659260841701"/>
                </patternFill>
              </fill>
            </x14:dxf>
          </x14:cfRule>
          <xm:sqref>H30:BC30</xm:sqref>
        </x14:conditionalFormatting>
        <x14:conditionalFormatting xmlns:xm="http://schemas.microsoft.com/office/excel/2006/main">
          <x14:cfRule type="containsText" priority="9" operator="containsText" id="{878FD70C-94D8-4B88-BFF0-34CE9D013128}">
            <xm:f>NOT(ISERROR(SEARCH($BO$4,H31)))</xm:f>
            <xm:f>$BO$4</xm:f>
            <x14:dxf>
              <fill>
                <patternFill>
                  <bgColor theme="5" tint="0.39994506668294322"/>
                </patternFill>
              </fill>
            </x14:dxf>
          </x14:cfRule>
          <x14:cfRule type="containsText" priority="10" operator="containsText" id="{E68DA132-4380-49B1-8192-FA5445DD2154}">
            <xm:f>NOT(ISERROR(SEARCH($BO$3,H31)))</xm:f>
            <xm:f>$BO$3</xm:f>
            <x14:dxf>
              <fill>
                <patternFill>
                  <bgColor rgb="FFFFFF00"/>
                </patternFill>
              </fill>
            </x14:dxf>
          </x14:cfRule>
          <x14:cfRule type="containsText" priority="11" operator="containsText" id="{FD58A770-5815-4FFD-9189-646C62A05F90}">
            <xm:f>NOT(ISERROR(SEARCH($BO$2,H31)))</xm:f>
            <xm:f>$BO$2</xm:f>
            <x14:dxf>
              <fill>
                <patternFill>
                  <bgColor theme="6" tint="0.39994506668294322"/>
                </patternFill>
              </fill>
            </x14:dxf>
          </x14:cfRule>
          <x14:cfRule type="containsText" priority="12" operator="containsText" id="{354E1E76-CB7F-44F3-A8AC-A944D47747D0}">
            <xm:f>NOT(ISERROR(SEARCH($BO$1,H31)))</xm:f>
            <xm:f>$BO$1</xm:f>
            <x14:dxf>
              <fill>
                <patternFill>
                  <bgColor theme="0" tint="-0.24994659260841701"/>
                </patternFill>
              </fill>
            </x14:dxf>
          </x14:cfRule>
          <xm:sqref>H31:BC31</xm:sqref>
        </x14:conditionalFormatting>
        <x14:conditionalFormatting xmlns:xm="http://schemas.microsoft.com/office/excel/2006/main">
          <x14:cfRule type="containsText" priority="5" operator="containsText" id="{8F0659D7-DFD9-456E-924B-871830222C20}">
            <xm:f>NOT(ISERROR(SEARCH($BO$4,H32)))</xm:f>
            <xm:f>$BO$4</xm:f>
            <x14:dxf>
              <fill>
                <patternFill>
                  <bgColor theme="5" tint="0.39994506668294322"/>
                </patternFill>
              </fill>
            </x14:dxf>
          </x14:cfRule>
          <x14:cfRule type="containsText" priority="6" operator="containsText" id="{76E6F130-3CAF-4783-8DD1-25231E46F74F}">
            <xm:f>NOT(ISERROR(SEARCH($BO$3,H32)))</xm:f>
            <xm:f>$BO$3</xm:f>
            <x14:dxf>
              <fill>
                <patternFill>
                  <bgColor rgb="FFFFFF00"/>
                </patternFill>
              </fill>
            </x14:dxf>
          </x14:cfRule>
          <x14:cfRule type="containsText" priority="7" operator="containsText" id="{B49253FB-06A3-4D5E-9108-9C626AF0600F}">
            <xm:f>NOT(ISERROR(SEARCH($BO$2,H32)))</xm:f>
            <xm:f>$BO$2</xm:f>
            <x14:dxf>
              <fill>
                <patternFill>
                  <bgColor theme="6" tint="0.39994506668294322"/>
                </patternFill>
              </fill>
            </x14:dxf>
          </x14:cfRule>
          <x14:cfRule type="containsText" priority="8" operator="containsText" id="{72C49041-E9FE-442F-AF4A-97CD6D059C57}">
            <xm:f>NOT(ISERROR(SEARCH($BO$1,H32)))</xm:f>
            <xm:f>$BO$1</xm:f>
            <x14:dxf>
              <fill>
                <patternFill>
                  <bgColor theme="0" tint="-0.24994659260841701"/>
                </patternFill>
              </fill>
            </x14:dxf>
          </x14:cfRule>
          <xm:sqref>H32:BC32</xm:sqref>
        </x14:conditionalFormatting>
        <x14:conditionalFormatting xmlns:xm="http://schemas.microsoft.com/office/excel/2006/main">
          <x14:cfRule type="containsText" priority="1" operator="containsText" id="{59187EDF-9833-463E-B1D7-44B6C2C8E89C}">
            <xm:f>NOT(ISERROR(SEARCH($BO$4,H33)))</xm:f>
            <xm:f>$BO$4</xm:f>
            <x14:dxf>
              <fill>
                <patternFill>
                  <bgColor theme="5" tint="0.39994506668294322"/>
                </patternFill>
              </fill>
            </x14:dxf>
          </x14:cfRule>
          <x14:cfRule type="containsText" priority="2" operator="containsText" id="{9D941DC3-212A-4141-B46E-903706DDF445}">
            <xm:f>NOT(ISERROR(SEARCH($BO$3,H33)))</xm:f>
            <xm:f>$BO$3</xm:f>
            <x14:dxf>
              <fill>
                <patternFill>
                  <bgColor rgb="FFFFFF00"/>
                </patternFill>
              </fill>
            </x14:dxf>
          </x14:cfRule>
          <x14:cfRule type="containsText" priority="3" operator="containsText" id="{5F415AA2-838E-4A88-8BD3-E27D5E82433F}">
            <xm:f>NOT(ISERROR(SEARCH($BO$2,H33)))</xm:f>
            <xm:f>$BO$2</xm:f>
            <x14:dxf>
              <fill>
                <patternFill>
                  <bgColor theme="6" tint="0.39994506668294322"/>
                </patternFill>
              </fill>
            </x14:dxf>
          </x14:cfRule>
          <x14:cfRule type="containsText" priority="4" operator="containsText" id="{ACBB81CC-9018-4D4E-8F4A-232315DBA8D4}">
            <xm:f>NOT(ISERROR(SEARCH($BO$1,H33)))</xm:f>
            <xm:f>$BO$1</xm:f>
            <x14:dxf>
              <fill>
                <patternFill>
                  <bgColor theme="0" tint="-0.24994659260841701"/>
                </patternFill>
              </fill>
            </x14:dxf>
          </x14:cfRule>
          <xm:sqref>H33:BC33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5"/>
  <sheetViews>
    <sheetView zoomScaleNormal="100" workbookViewId="0">
      <selection activeCell="B5" sqref="B5"/>
    </sheetView>
  </sheetViews>
  <sheetFormatPr baseColWidth="10" defaultRowHeight="12.75" x14ac:dyDescent="0.2"/>
  <cols>
    <col min="1" max="1" width="9.85546875" style="39" customWidth="1"/>
    <col min="2" max="2" width="93.42578125" style="39" customWidth="1"/>
    <col min="3" max="4" width="35.7109375" style="39" customWidth="1"/>
    <col min="5" max="256" width="11.42578125" style="39"/>
    <col min="257" max="257" width="9.85546875" style="39" customWidth="1"/>
    <col min="258" max="258" width="93.42578125" style="39" customWidth="1"/>
    <col min="259" max="260" width="35.7109375" style="39" customWidth="1"/>
    <col min="261" max="512" width="11.42578125" style="39"/>
    <col min="513" max="513" width="9.85546875" style="39" customWidth="1"/>
    <col min="514" max="514" width="93.42578125" style="39" customWidth="1"/>
    <col min="515" max="516" width="35.7109375" style="39" customWidth="1"/>
    <col min="517" max="768" width="11.42578125" style="39"/>
    <col min="769" max="769" width="9.85546875" style="39" customWidth="1"/>
    <col min="770" max="770" width="93.42578125" style="39" customWidth="1"/>
    <col min="771" max="772" width="35.7109375" style="39" customWidth="1"/>
    <col min="773" max="1024" width="11.42578125" style="39"/>
    <col min="1025" max="1025" width="9.85546875" style="39" customWidth="1"/>
    <col min="1026" max="1026" width="93.42578125" style="39" customWidth="1"/>
    <col min="1027" max="1028" width="35.7109375" style="39" customWidth="1"/>
    <col min="1029" max="1280" width="11.42578125" style="39"/>
    <col min="1281" max="1281" width="9.85546875" style="39" customWidth="1"/>
    <col min="1282" max="1282" width="93.42578125" style="39" customWidth="1"/>
    <col min="1283" max="1284" width="35.7109375" style="39" customWidth="1"/>
    <col min="1285" max="1536" width="11.42578125" style="39"/>
    <col min="1537" max="1537" width="9.85546875" style="39" customWidth="1"/>
    <col min="1538" max="1538" width="93.42578125" style="39" customWidth="1"/>
    <col min="1539" max="1540" width="35.7109375" style="39" customWidth="1"/>
    <col min="1541" max="1792" width="11.42578125" style="39"/>
    <col min="1793" max="1793" width="9.85546875" style="39" customWidth="1"/>
    <col min="1794" max="1794" width="93.42578125" style="39" customWidth="1"/>
    <col min="1795" max="1796" width="35.7109375" style="39" customWidth="1"/>
    <col min="1797" max="2048" width="11.42578125" style="39"/>
    <col min="2049" max="2049" width="9.85546875" style="39" customWidth="1"/>
    <col min="2050" max="2050" width="93.42578125" style="39" customWidth="1"/>
    <col min="2051" max="2052" width="35.7109375" style="39" customWidth="1"/>
    <col min="2053" max="2304" width="11.42578125" style="39"/>
    <col min="2305" max="2305" width="9.85546875" style="39" customWidth="1"/>
    <col min="2306" max="2306" width="93.42578125" style="39" customWidth="1"/>
    <col min="2307" max="2308" width="35.7109375" style="39" customWidth="1"/>
    <col min="2309" max="2560" width="11.42578125" style="39"/>
    <col min="2561" max="2561" width="9.85546875" style="39" customWidth="1"/>
    <col min="2562" max="2562" width="93.42578125" style="39" customWidth="1"/>
    <col min="2563" max="2564" width="35.7109375" style="39" customWidth="1"/>
    <col min="2565" max="2816" width="11.42578125" style="39"/>
    <col min="2817" max="2817" width="9.85546875" style="39" customWidth="1"/>
    <col min="2818" max="2818" width="93.42578125" style="39" customWidth="1"/>
    <col min="2819" max="2820" width="35.7109375" style="39" customWidth="1"/>
    <col min="2821" max="3072" width="11.42578125" style="39"/>
    <col min="3073" max="3073" width="9.85546875" style="39" customWidth="1"/>
    <col min="3074" max="3074" width="93.42578125" style="39" customWidth="1"/>
    <col min="3075" max="3076" width="35.7109375" style="39" customWidth="1"/>
    <col min="3077" max="3328" width="11.42578125" style="39"/>
    <col min="3329" max="3329" width="9.85546875" style="39" customWidth="1"/>
    <col min="3330" max="3330" width="93.42578125" style="39" customWidth="1"/>
    <col min="3331" max="3332" width="35.7109375" style="39" customWidth="1"/>
    <col min="3333" max="3584" width="11.42578125" style="39"/>
    <col min="3585" max="3585" width="9.85546875" style="39" customWidth="1"/>
    <col min="3586" max="3586" width="93.42578125" style="39" customWidth="1"/>
    <col min="3587" max="3588" width="35.7109375" style="39" customWidth="1"/>
    <col min="3589" max="3840" width="11.42578125" style="39"/>
    <col min="3841" max="3841" width="9.85546875" style="39" customWidth="1"/>
    <col min="3842" max="3842" width="93.42578125" style="39" customWidth="1"/>
    <col min="3843" max="3844" width="35.7109375" style="39" customWidth="1"/>
    <col min="3845" max="4096" width="11.42578125" style="39"/>
    <col min="4097" max="4097" width="9.85546875" style="39" customWidth="1"/>
    <col min="4098" max="4098" width="93.42578125" style="39" customWidth="1"/>
    <col min="4099" max="4100" width="35.7109375" style="39" customWidth="1"/>
    <col min="4101" max="4352" width="11.42578125" style="39"/>
    <col min="4353" max="4353" width="9.85546875" style="39" customWidth="1"/>
    <col min="4354" max="4354" width="93.42578125" style="39" customWidth="1"/>
    <col min="4355" max="4356" width="35.7109375" style="39" customWidth="1"/>
    <col min="4357" max="4608" width="11.42578125" style="39"/>
    <col min="4609" max="4609" width="9.85546875" style="39" customWidth="1"/>
    <col min="4610" max="4610" width="93.42578125" style="39" customWidth="1"/>
    <col min="4611" max="4612" width="35.7109375" style="39" customWidth="1"/>
    <col min="4613" max="4864" width="11.42578125" style="39"/>
    <col min="4865" max="4865" width="9.85546875" style="39" customWidth="1"/>
    <col min="4866" max="4866" width="93.42578125" style="39" customWidth="1"/>
    <col min="4867" max="4868" width="35.7109375" style="39" customWidth="1"/>
    <col min="4869" max="5120" width="11.42578125" style="39"/>
    <col min="5121" max="5121" width="9.85546875" style="39" customWidth="1"/>
    <col min="5122" max="5122" width="93.42578125" style="39" customWidth="1"/>
    <col min="5123" max="5124" width="35.7109375" style="39" customWidth="1"/>
    <col min="5125" max="5376" width="11.42578125" style="39"/>
    <col min="5377" max="5377" width="9.85546875" style="39" customWidth="1"/>
    <col min="5378" max="5378" width="93.42578125" style="39" customWidth="1"/>
    <col min="5379" max="5380" width="35.7109375" style="39" customWidth="1"/>
    <col min="5381" max="5632" width="11.42578125" style="39"/>
    <col min="5633" max="5633" width="9.85546875" style="39" customWidth="1"/>
    <col min="5634" max="5634" width="93.42578125" style="39" customWidth="1"/>
    <col min="5635" max="5636" width="35.7109375" style="39" customWidth="1"/>
    <col min="5637" max="5888" width="11.42578125" style="39"/>
    <col min="5889" max="5889" width="9.85546875" style="39" customWidth="1"/>
    <col min="5890" max="5890" width="93.42578125" style="39" customWidth="1"/>
    <col min="5891" max="5892" width="35.7109375" style="39" customWidth="1"/>
    <col min="5893" max="6144" width="11.42578125" style="39"/>
    <col min="6145" max="6145" width="9.85546875" style="39" customWidth="1"/>
    <col min="6146" max="6146" width="93.42578125" style="39" customWidth="1"/>
    <col min="6147" max="6148" width="35.7109375" style="39" customWidth="1"/>
    <col min="6149" max="6400" width="11.42578125" style="39"/>
    <col min="6401" max="6401" width="9.85546875" style="39" customWidth="1"/>
    <col min="6402" max="6402" width="93.42578125" style="39" customWidth="1"/>
    <col min="6403" max="6404" width="35.7109375" style="39" customWidth="1"/>
    <col min="6405" max="6656" width="11.42578125" style="39"/>
    <col min="6657" max="6657" width="9.85546875" style="39" customWidth="1"/>
    <col min="6658" max="6658" width="93.42578125" style="39" customWidth="1"/>
    <col min="6659" max="6660" width="35.7109375" style="39" customWidth="1"/>
    <col min="6661" max="6912" width="11.42578125" style="39"/>
    <col min="6913" max="6913" width="9.85546875" style="39" customWidth="1"/>
    <col min="6914" max="6914" width="93.42578125" style="39" customWidth="1"/>
    <col min="6915" max="6916" width="35.7109375" style="39" customWidth="1"/>
    <col min="6917" max="7168" width="11.42578125" style="39"/>
    <col min="7169" max="7169" width="9.85546875" style="39" customWidth="1"/>
    <col min="7170" max="7170" width="93.42578125" style="39" customWidth="1"/>
    <col min="7171" max="7172" width="35.7109375" style="39" customWidth="1"/>
    <col min="7173" max="7424" width="11.42578125" style="39"/>
    <col min="7425" max="7425" width="9.85546875" style="39" customWidth="1"/>
    <col min="7426" max="7426" width="93.42578125" style="39" customWidth="1"/>
    <col min="7427" max="7428" width="35.7109375" style="39" customWidth="1"/>
    <col min="7429" max="7680" width="11.42578125" style="39"/>
    <col min="7681" max="7681" width="9.85546875" style="39" customWidth="1"/>
    <col min="7682" max="7682" width="93.42578125" style="39" customWidth="1"/>
    <col min="7683" max="7684" width="35.7109375" style="39" customWidth="1"/>
    <col min="7685" max="7936" width="11.42578125" style="39"/>
    <col min="7937" max="7937" width="9.85546875" style="39" customWidth="1"/>
    <col min="7938" max="7938" width="93.42578125" style="39" customWidth="1"/>
    <col min="7939" max="7940" width="35.7109375" style="39" customWidth="1"/>
    <col min="7941" max="8192" width="11.42578125" style="39"/>
    <col min="8193" max="8193" width="9.85546875" style="39" customWidth="1"/>
    <col min="8194" max="8194" width="93.42578125" style="39" customWidth="1"/>
    <col min="8195" max="8196" width="35.7109375" style="39" customWidth="1"/>
    <col min="8197" max="8448" width="11.42578125" style="39"/>
    <col min="8449" max="8449" width="9.85546875" style="39" customWidth="1"/>
    <col min="8450" max="8450" width="93.42578125" style="39" customWidth="1"/>
    <col min="8451" max="8452" width="35.7109375" style="39" customWidth="1"/>
    <col min="8453" max="8704" width="11.42578125" style="39"/>
    <col min="8705" max="8705" width="9.85546875" style="39" customWidth="1"/>
    <col min="8706" max="8706" width="93.42578125" style="39" customWidth="1"/>
    <col min="8707" max="8708" width="35.7109375" style="39" customWidth="1"/>
    <col min="8709" max="8960" width="11.42578125" style="39"/>
    <col min="8961" max="8961" width="9.85546875" style="39" customWidth="1"/>
    <col min="8962" max="8962" width="93.42578125" style="39" customWidth="1"/>
    <col min="8963" max="8964" width="35.7109375" style="39" customWidth="1"/>
    <col min="8965" max="9216" width="11.42578125" style="39"/>
    <col min="9217" max="9217" width="9.85546875" style="39" customWidth="1"/>
    <col min="9218" max="9218" width="93.42578125" style="39" customWidth="1"/>
    <col min="9219" max="9220" width="35.7109375" style="39" customWidth="1"/>
    <col min="9221" max="9472" width="11.42578125" style="39"/>
    <col min="9473" max="9473" width="9.85546875" style="39" customWidth="1"/>
    <col min="9474" max="9474" width="93.42578125" style="39" customWidth="1"/>
    <col min="9475" max="9476" width="35.7109375" style="39" customWidth="1"/>
    <col min="9477" max="9728" width="11.42578125" style="39"/>
    <col min="9729" max="9729" width="9.85546875" style="39" customWidth="1"/>
    <col min="9730" max="9730" width="93.42578125" style="39" customWidth="1"/>
    <col min="9731" max="9732" width="35.7109375" style="39" customWidth="1"/>
    <col min="9733" max="9984" width="11.42578125" style="39"/>
    <col min="9985" max="9985" width="9.85546875" style="39" customWidth="1"/>
    <col min="9986" max="9986" width="93.42578125" style="39" customWidth="1"/>
    <col min="9987" max="9988" width="35.7109375" style="39" customWidth="1"/>
    <col min="9989" max="10240" width="11.42578125" style="39"/>
    <col min="10241" max="10241" width="9.85546875" style="39" customWidth="1"/>
    <col min="10242" max="10242" width="93.42578125" style="39" customWidth="1"/>
    <col min="10243" max="10244" width="35.7109375" style="39" customWidth="1"/>
    <col min="10245" max="10496" width="11.42578125" style="39"/>
    <col min="10497" max="10497" width="9.85546875" style="39" customWidth="1"/>
    <col min="10498" max="10498" width="93.42578125" style="39" customWidth="1"/>
    <col min="10499" max="10500" width="35.7109375" style="39" customWidth="1"/>
    <col min="10501" max="10752" width="11.42578125" style="39"/>
    <col min="10753" max="10753" width="9.85546875" style="39" customWidth="1"/>
    <col min="10754" max="10754" width="93.42578125" style="39" customWidth="1"/>
    <col min="10755" max="10756" width="35.7109375" style="39" customWidth="1"/>
    <col min="10757" max="11008" width="11.42578125" style="39"/>
    <col min="11009" max="11009" width="9.85546875" style="39" customWidth="1"/>
    <col min="11010" max="11010" width="93.42578125" style="39" customWidth="1"/>
    <col min="11011" max="11012" width="35.7109375" style="39" customWidth="1"/>
    <col min="11013" max="11264" width="11.42578125" style="39"/>
    <col min="11265" max="11265" width="9.85546875" style="39" customWidth="1"/>
    <col min="11266" max="11266" width="93.42578125" style="39" customWidth="1"/>
    <col min="11267" max="11268" width="35.7109375" style="39" customWidth="1"/>
    <col min="11269" max="11520" width="11.42578125" style="39"/>
    <col min="11521" max="11521" width="9.85546875" style="39" customWidth="1"/>
    <col min="11522" max="11522" width="93.42578125" style="39" customWidth="1"/>
    <col min="11523" max="11524" width="35.7109375" style="39" customWidth="1"/>
    <col min="11525" max="11776" width="11.42578125" style="39"/>
    <col min="11777" max="11777" width="9.85546875" style="39" customWidth="1"/>
    <col min="11778" max="11778" width="93.42578125" style="39" customWidth="1"/>
    <col min="11779" max="11780" width="35.7109375" style="39" customWidth="1"/>
    <col min="11781" max="12032" width="11.42578125" style="39"/>
    <col min="12033" max="12033" width="9.85546875" style="39" customWidth="1"/>
    <col min="12034" max="12034" width="93.42578125" style="39" customWidth="1"/>
    <col min="12035" max="12036" width="35.7109375" style="39" customWidth="1"/>
    <col min="12037" max="12288" width="11.42578125" style="39"/>
    <col min="12289" max="12289" width="9.85546875" style="39" customWidth="1"/>
    <col min="12290" max="12290" width="93.42578125" style="39" customWidth="1"/>
    <col min="12291" max="12292" width="35.7109375" style="39" customWidth="1"/>
    <col min="12293" max="12544" width="11.42578125" style="39"/>
    <col min="12545" max="12545" width="9.85546875" style="39" customWidth="1"/>
    <col min="12546" max="12546" width="93.42578125" style="39" customWidth="1"/>
    <col min="12547" max="12548" width="35.7109375" style="39" customWidth="1"/>
    <col min="12549" max="12800" width="11.42578125" style="39"/>
    <col min="12801" max="12801" width="9.85546875" style="39" customWidth="1"/>
    <col min="12802" max="12802" width="93.42578125" style="39" customWidth="1"/>
    <col min="12803" max="12804" width="35.7109375" style="39" customWidth="1"/>
    <col min="12805" max="13056" width="11.42578125" style="39"/>
    <col min="13057" max="13057" width="9.85546875" style="39" customWidth="1"/>
    <col min="13058" max="13058" width="93.42578125" style="39" customWidth="1"/>
    <col min="13059" max="13060" width="35.7109375" style="39" customWidth="1"/>
    <col min="13061" max="13312" width="11.42578125" style="39"/>
    <col min="13313" max="13313" width="9.85546875" style="39" customWidth="1"/>
    <col min="13314" max="13314" width="93.42578125" style="39" customWidth="1"/>
    <col min="13315" max="13316" width="35.7109375" style="39" customWidth="1"/>
    <col min="13317" max="13568" width="11.42578125" style="39"/>
    <col min="13569" max="13569" width="9.85546875" style="39" customWidth="1"/>
    <col min="13570" max="13570" width="93.42578125" style="39" customWidth="1"/>
    <col min="13571" max="13572" width="35.7109375" style="39" customWidth="1"/>
    <col min="13573" max="13824" width="11.42578125" style="39"/>
    <col min="13825" max="13825" width="9.85546875" style="39" customWidth="1"/>
    <col min="13826" max="13826" width="93.42578125" style="39" customWidth="1"/>
    <col min="13827" max="13828" width="35.7109375" style="39" customWidth="1"/>
    <col min="13829" max="14080" width="11.42578125" style="39"/>
    <col min="14081" max="14081" width="9.85546875" style="39" customWidth="1"/>
    <col min="14082" max="14082" width="93.42578125" style="39" customWidth="1"/>
    <col min="14083" max="14084" width="35.7109375" style="39" customWidth="1"/>
    <col min="14085" max="14336" width="11.42578125" style="39"/>
    <col min="14337" max="14337" width="9.85546875" style="39" customWidth="1"/>
    <col min="14338" max="14338" width="93.42578125" style="39" customWidth="1"/>
    <col min="14339" max="14340" width="35.7109375" style="39" customWidth="1"/>
    <col min="14341" max="14592" width="11.42578125" style="39"/>
    <col min="14593" max="14593" width="9.85546875" style="39" customWidth="1"/>
    <col min="14594" max="14594" width="93.42578125" style="39" customWidth="1"/>
    <col min="14595" max="14596" width="35.7109375" style="39" customWidth="1"/>
    <col min="14597" max="14848" width="11.42578125" style="39"/>
    <col min="14849" max="14849" width="9.85546875" style="39" customWidth="1"/>
    <col min="14850" max="14850" width="93.42578125" style="39" customWidth="1"/>
    <col min="14851" max="14852" width="35.7109375" style="39" customWidth="1"/>
    <col min="14853" max="15104" width="11.42578125" style="39"/>
    <col min="15105" max="15105" width="9.85546875" style="39" customWidth="1"/>
    <col min="15106" max="15106" width="93.42578125" style="39" customWidth="1"/>
    <col min="15107" max="15108" width="35.7109375" style="39" customWidth="1"/>
    <col min="15109" max="15360" width="11.42578125" style="39"/>
    <col min="15361" max="15361" width="9.85546875" style="39" customWidth="1"/>
    <col min="15362" max="15362" width="93.42578125" style="39" customWidth="1"/>
    <col min="15363" max="15364" width="35.7109375" style="39" customWidth="1"/>
    <col min="15365" max="15616" width="11.42578125" style="39"/>
    <col min="15617" max="15617" width="9.85546875" style="39" customWidth="1"/>
    <col min="15618" max="15618" width="93.42578125" style="39" customWidth="1"/>
    <col min="15619" max="15620" width="35.7109375" style="39" customWidth="1"/>
    <col min="15621" max="15872" width="11.42578125" style="39"/>
    <col min="15873" max="15873" width="9.85546875" style="39" customWidth="1"/>
    <col min="15874" max="15874" width="93.42578125" style="39" customWidth="1"/>
    <col min="15875" max="15876" width="35.7109375" style="39" customWidth="1"/>
    <col min="15877" max="16128" width="11.42578125" style="39"/>
    <col min="16129" max="16129" width="9.85546875" style="39" customWidth="1"/>
    <col min="16130" max="16130" width="93.42578125" style="39" customWidth="1"/>
    <col min="16131" max="16132" width="35.7109375" style="39" customWidth="1"/>
    <col min="16133" max="16384" width="11.42578125" style="39"/>
  </cols>
  <sheetData>
    <row r="1" spans="1:5" ht="48.75" customHeight="1" thickTop="1" thickBot="1" x14ac:dyDescent="0.25">
      <c r="A1" s="131" t="s">
        <v>116</v>
      </c>
      <c r="B1" s="131"/>
      <c r="C1" s="131"/>
      <c r="D1" s="131"/>
    </row>
    <row r="2" spans="1:5" ht="30.95" customHeight="1" thickTop="1" thickBot="1" x14ac:dyDescent="0.25">
      <c r="A2" s="132" t="s">
        <v>117</v>
      </c>
      <c r="B2" s="132"/>
      <c r="C2" s="132"/>
      <c r="D2" s="132"/>
    </row>
    <row r="3" spans="1:5" ht="30.95" customHeight="1" thickTop="1" thickBot="1" x14ac:dyDescent="0.25">
      <c r="A3" s="40" t="s">
        <v>118</v>
      </c>
      <c r="B3" s="40" t="s">
        <v>119</v>
      </c>
      <c r="C3" s="41" t="s">
        <v>120</v>
      </c>
      <c r="D3" s="41" t="s">
        <v>121</v>
      </c>
    </row>
    <row r="4" spans="1:5" ht="30.95" customHeight="1" thickTop="1" thickBot="1" x14ac:dyDescent="0.25">
      <c r="A4" s="42">
        <v>1</v>
      </c>
      <c r="B4" s="43" t="s">
        <v>122</v>
      </c>
      <c r="C4" s="44">
        <v>22350000</v>
      </c>
      <c r="D4" s="45" t="s">
        <v>123</v>
      </c>
    </row>
    <row r="5" spans="1:5" ht="30.95" customHeight="1" thickTop="1" thickBot="1" x14ac:dyDescent="0.25">
      <c r="A5" s="42">
        <v>2</v>
      </c>
      <c r="B5" s="43" t="s">
        <v>124</v>
      </c>
      <c r="C5" s="44">
        <v>60000000</v>
      </c>
      <c r="D5" s="45" t="s">
        <v>28</v>
      </c>
    </row>
    <row r="6" spans="1:5" ht="30.95" customHeight="1" thickTop="1" thickBot="1" x14ac:dyDescent="0.25">
      <c r="A6" s="42">
        <v>3</v>
      </c>
      <c r="B6" s="43" t="s">
        <v>125</v>
      </c>
      <c r="C6" s="46">
        <v>9343405</v>
      </c>
      <c r="D6" s="45" t="s">
        <v>28</v>
      </c>
    </row>
    <row r="7" spans="1:5" ht="30.95" customHeight="1" thickTop="1" thickBot="1" x14ac:dyDescent="0.25">
      <c r="A7" s="42">
        <v>4</v>
      </c>
      <c r="B7" s="43" t="s">
        <v>126</v>
      </c>
      <c r="C7" s="46">
        <v>800000</v>
      </c>
      <c r="D7" s="45" t="s">
        <v>28</v>
      </c>
    </row>
    <row r="8" spans="1:5" ht="30.95" customHeight="1" thickTop="1" thickBot="1" x14ac:dyDescent="0.25">
      <c r="A8" s="42">
        <v>5</v>
      </c>
      <c r="B8" s="43" t="s">
        <v>127</v>
      </c>
      <c r="C8" s="46">
        <v>700000</v>
      </c>
      <c r="D8" s="45" t="s">
        <v>128</v>
      </c>
    </row>
    <row r="9" spans="1:5" ht="30.95" customHeight="1" thickTop="1" thickBot="1" x14ac:dyDescent="0.25">
      <c r="A9" s="42">
        <v>6</v>
      </c>
      <c r="B9" s="43" t="s">
        <v>129</v>
      </c>
      <c r="C9" s="46">
        <v>1500000</v>
      </c>
      <c r="D9" s="45" t="s">
        <v>28</v>
      </c>
    </row>
    <row r="10" spans="1:5" ht="30.95" customHeight="1" thickTop="1" thickBot="1" x14ac:dyDescent="0.25">
      <c r="A10" s="42">
        <v>7</v>
      </c>
      <c r="B10" s="43" t="s">
        <v>130</v>
      </c>
      <c r="C10" s="46">
        <v>10000000</v>
      </c>
      <c r="D10" s="45" t="s">
        <v>28</v>
      </c>
    </row>
    <row r="11" spans="1:5" ht="30.95" customHeight="1" thickTop="1" thickBot="1" x14ac:dyDescent="0.25">
      <c r="A11" s="42">
        <v>8</v>
      </c>
      <c r="B11" s="43" t="s">
        <v>131</v>
      </c>
      <c r="C11" s="46">
        <v>26400000</v>
      </c>
      <c r="D11" s="45" t="s">
        <v>132</v>
      </c>
    </row>
    <row r="12" spans="1:5" ht="30.95" customHeight="1" thickTop="1" thickBot="1" x14ac:dyDescent="0.25">
      <c r="A12" s="42">
        <v>9</v>
      </c>
      <c r="B12" s="43" t="s">
        <v>133</v>
      </c>
      <c r="C12" s="46">
        <v>40211928</v>
      </c>
      <c r="D12" s="45" t="s">
        <v>132</v>
      </c>
    </row>
    <row r="13" spans="1:5" ht="30.95" customHeight="1" thickTop="1" thickBot="1" x14ac:dyDescent="0.25">
      <c r="A13" s="47"/>
      <c r="B13" s="47" t="s">
        <v>134</v>
      </c>
      <c r="C13" s="48">
        <f>SUM(C4:C12)</f>
        <v>171305333</v>
      </c>
      <c r="D13" s="47"/>
      <c r="E13" s="49"/>
    </row>
    <row r="14" spans="1:5" ht="14.25" thickTop="1" thickBot="1" x14ac:dyDescent="0.25"/>
    <row r="15" spans="1:5" ht="30.95" customHeight="1" thickTop="1" thickBot="1" x14ac:dyDescent="0.25">
      <c r="A15" s="133" t="s">
        <v>135</v>
      </c>
      <c r="B15" s="134"/>
      <c r="C15" s="135"/>
      <c r="D15" s="50"/>
    </row>
    <row r="16" spans="1:5" ht="30.95" customHeight="1" thickTop="1" thickBot="1" x14ac:dyDescent="0.25">
      <c r="A16" s="40" t="s">
        <v>118</v>
      </c>
      <c r="B16" s="40" t="s">
        <v>136</v>
      </c>
      <c r="C16" s="51" t="s">
        <v>137</v>
      </c>
      <c r="D16" s="50"/>
    </row>
    <row r="17" spans="1:4" ht="47.25" customHeight="1" thickTop="1" thickBot="1" x14ac:dyDescent="0.25">
      <c r="A17" s="42">
        <v>1</v>
      </c>
      <c r="B17" s="43" t="s">
        <v>138</v>
      </c>
      <c r="C17" s="45" t="s">
        <v>139</v>
      </c>
      <c r="D17" s="50"/>
    </row>
    <row r="18" spans="1:4" ht="30.95" customHeight="1" thickTop="1" thickBot="1" x14ac:dyDescent="0.25">
      <c r="A18" s="42">
        <v>2</v>
      </c>
      <c r="B18" s="43" t="s">
        <v>140</v>
      </c>
      <c r="C18" s="45" t="s">
        <v>141</v>
      </c>
      <c r="D18" s="50"/>
    </row>
    <row r="19" spans="1:4" ht="30.95" customHeight="1" thickTop="1" thickBot="1" x14ac:dyDescent="0.25">
      <c r="A19" s="42">
        <v>3</v>
      </c>
      <c r="B19" s="43" t="s">
        <v>142</v>
      </c>
      <c r="C19" s="45" t="s">
        <v>132</v>
      </c>
      <c r="D19" s="50"/>
    </row>
    <row r="20" spans="1:4" ht="48" customHeight="1" thickTop="1" thickBot="1" x14ac:dyDescent="0.25">
      <c r="A20" s="42">
        <v>4</v>
      </c>
      <c r="B20" s="43" t="s">
        <v>143</v>
      </c>
      <c r="C20" s="45" t="s">
        <v>144</v>
      </c>
      <c r="D20" s="50"/>
    </row>
    <row r="21" spans="1:4" ht="30.95" customHeight="1" thickTop="1" thickBot="1" x14ac:dyDescent="0.25">
      <c r="A21" s="42">
        <v>5</v>
      </c>
      <c r="B21" s="43" t="s">
        <v>145</v>
      </c>
      <c r="C21" s="45" t="s">
        <v>146</v>
      </c>
      <c r="D21" s="50"/>
    </row>
    <row r="22" spans="1:4" ht="14.25" thickTop="1" thickBot="1" x14ac:dyDescent="0.25"/>
    <row r="23" spans="1:4" ht="30.95" customHeight="1" thickTop="1" thickBot="1" x14ac:dyDescent="0.25">
      <c r="A23" s="133" t="s">
        <v>147</v>
      </c>
      <c r="B23" s="134"/>
      <c r="C23" s="135"/>
      <c r="D23" s="50"/>
    </row>
    <row r="24" spans="1:4" ht="30.95" customHeight="1" thickTop="1" thickBot="1" x14ac:dyDescent="0.25">
      <c r="A24" s="40" t="s">
        <v>118</v>
      </c>
      <c r="B24" s="40" t="s">
        <v>136</v>
      </c>
      <c r="C24" s="51" t="s">
        <v>137</v>
      </c>
      <c r="D24" s="50"/>
    </row>
    <row r="25" spans="1:4" ht="30.95" customHeight="1" thickTop="1" thickBot="1" x14ac:dyDescent="0.25">
      <c r="A25" s="42">
        <v>1</v>
      </c>
      <c r="B25" s="43" t="s">
        <v>148</v>
      </c>
      <c r="C25" s="45" t="s">
        <v>149</v>
      </c>
      <c r="D25" s="50"/>
    </row>
    <row r="26" spans="1:4" ht="30.95" customHeight="1" thickTop="1" thickBot="1" x14ac:dyDescent="0.25">
      <c r="A26" s="42">
        <v>2</v>
      </c>
      <c r="B26" s="43" t="s">
        <v>150</v>
      </c>
      <c r="C26" s="45" t="s">
        <v>151</v>
      </c>
      <c r="D26" s="50"/>
    </row>
    <row r="27" spans="1:4" ht="30.95" customHeight="1" thickTop="1" thickBot="1" x14ac:dyDescent="0.25">
      <c r="A27" s="42">
        <v>3</v>
      </c>
      <c r="B27" s="43" t="s">
        <v>152</v>
      </c>
      <c r="C27" s="45" t="s">
        <v>132</v>
      </c>
      <c r="D27" s="50"/>
    </row>
    <row r="28" spans="1:4" ht="30.95" customHeight="1" thickTop="1" thickBot="1" x14ac:dyDescent="0.25">
      <c r="A28" s="42">
        <v>4</v>
      </c>
      <c r="B28" s="43" t="s">
        <v>153</v>
      </c>
      <c r="C28" s="45" t="s">
        <v>132</v>
      </c>
      <c r="D28" s="50"/>
    </row>
    <row r="29" spans="1:4" ht="30.95" customHeight="1" thickTop="1" thickBot="1" x14ac:dyDescent="0.25">
      <c r="A29" s="42">
        <v>5</v>
      </c>
      <c r="B29" s="43" t="s">
        <v>154</v>
      </c>
      <c r="C29" s="45" t="s">
        <v>155</v>
      </c>
      <c r="D29" s="50"/>
    </row>
    <row r="30" spans="1:4" ht="30.95" customHeight="1" thickTop="1" thickBot="1" x14ac:dyDescent="0.25">
      <c r="A30" s="42">
        <v>6</v>
      </c>
      <c r="B30" s="43" t="s">
        <v>156</v>
      </c>
      <c r="C30" s="45" t="s">
        <v>155</v>
      </c>
      <c r="D30" s="50"/>
    </row>
    <row r="31" spans="1:4" ht="30.95" customHeight="1" thickTop="1" thickBot="1" x14ac:dyDescent="0.25">
      <c r="A31" s="42">
        <v>7</v>
      </c>
      <c r="B31" s="43" t="s">
        <v>157</v>
      </c>
      <c r="C31" s="45" t="s">
        <v>155</v>
      </c>
      <c r="D31" s="50"/>
    </row>
    <row r="32" spans="1:4" ht="30.95" customHeight="1" thickTop="1" thickBot="1" x14ac:dyDescent="0.25">
      <c r="A32" s="42">
        <v>8</v>
      </c>
      <c r="B32" s="43" t="s">
        <v>158</v>
      </c>
      <c r="C32" s="45" t="s">
        <v>155</v>
      </c>
      <c r="D32" s="50"/>
    </row>
    <row r="33" spans="1:4" ht="30.95" customHeight="1" thickTop="1" thickBot="1" x14ac:dyDescent="0.25">
      <c r="A33" s="42">
        <v>9</v>
      </c>
      <c r="B33" s="43" t="s">
        <v>159</v>
      </c>
      <c r="C33" s="45" t="s">
        <v>155</v>
      </c>
      <c r="D33" s="50"/>
    </row>
    <row r="34" spans="1:4" ht="20.100000000000001" customHeight="1" thickTop="1" x14ac:dyDescent="0.2"/>
    <row r="35" spans="1:4" ht="20.100000000000001" customHeight="1" x14ac:dyDescent="0.2"/>
    <row r="36" spans="1:4" ht="20.100000000000001" hidden="1" customHeight="1" x14ac:dyDescent="0.2">
      <c r="A36" s="52" t="s">
        <v>160</v>
      </c>
      <c r="B36" s="53"/>
    </row>
    <row r="37" spans="1:4" ht="20.100000000000001" customHeight="1" x14ac:dyDescent="0.2">
      <c r="A37" s="52" t="s">
        <v>161</v>
      </c>
      <c r="B37" s="54" t="s">
        <v>65</v>
      </c>
    </row>
    <row r="38" spans="1:4" ht="20.100000000000001" customHeight="1" x14ac:dyDescent="0.2">
      <c r="B38" s="55" t="s">
        <v>162</v>
      </c>
    </row>
    <row r="41" spans="1:4" ht="20.100000000000001" customHeight="1" x14ac:dyDescent="0.2"/>
    <row r="42" spans="1:4" ht="20.100000000000001" customHeight="1" x14ac:dyDescent="0.2"/>
    <row r="43" spans="1:4" ht="20.100000000000001" hidden="1" customHeight="1" x14ac:dyDescent="0.2">
      <c r="A43" s="52" t="s">
        <v>160</v>
      </c>
      <c r="B43" s="53"/>
    </row>
    <row r="44" spans="1:4" ht="20.100000000000001" customHeight="1" x14ac:dyDescent="0.2">
      <c r="A44" s="52" t="s">
        <v>163</v>
      </c>
      <c r="B44" s="54" t="s">
        <v>108</v>
      </c>
    </row>
    <row r="45" spans="1:4" ht="20.100000000000001" customHeight="1" x14ac:dyDescent="0.2">
      <c r="B45" s="55" t="s">
        <v>132</v>
      </c>
    </row>
  </sheetData>
  <mergeCells count="4">
    <mergeCell ref="A1:D1"/>
    <mergeCell ref="A2:D2"/>
    <mergeCell ref="A15:C15"/>
    <mergeCell ref="A23:C23"/>
  </mergeCells>
  <printOptions horizontalCentered="1" verticalCentered="1"/>
  <pageMargins left="0.74803149606299213" right="0.74803149606299213" top="0.78740157480314965" bottom="0.78740157480314965" header="0" footer="0"/>
  <pageSetup scale="50" orientation="portrait" horizontalDpi="4294967295"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Plan de Trabajo SST 2020 </vt:lpstr>
      <vt:lpstr>Presupuesto SG-SST 2020</vt:lpstr>
      <vt:lpstr>'Plan de Trabajo SST 2020 '!Área_de_impresión</vt:lpstr>
      <vt:lpstr>'Presupuesto SG-SST 2020'!Área_de_impresión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Coronel</dc:creator>
  <cp:lastModifiedBy>Soly M. Moreno Sierra</cp:lastModifiedBy>
  <cp:lastPrinted>2020-01-30T15:24:09Z</cp:lastPrinted>
  <dcterms:created xsi:type="dcterms:W3CDTF">2015-06-11T13:58:23Z</dcterms:created>
  <dcterms:modified xsi:type="dcterms:W3CDTF">2022-03-15T18:03:09Z</dcterms:modified>
</cp:coreProperties>
</file>